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rbydiocese-my.sharepoint.com/personal/naomi_sturman_derby_anglican_org/Documents/Documents/"/>
    </mc:Choice>
  </mc:AlternateContent>
  <xr:revisionPtr revIDLastSave="291" documentId="8_{D2F7BC05-5341-4362-A284-DE54DD92A9D5}" xr6:coauthVersionLast="47" xr6:coauthVersionMax="47" xr10:uidLastSave="{BE1E7CD6-7BE9-4266-B8C5-A2D00938AF16}"/>
  <bookViews>
    <workbookView xWindow="-120" yWindow="-120" windowWidth="29040" windowHeight="15720" xr2:uid="{5EC7F8DE-F79F-4E7C-9663-DBD94E967FD0}"/>
  </bookViews>
  <sheets>
    <sheet name="PF form" sheetId="2" r:id="rId1"/>
  </sheets>
  <definedNames>
    <definedName name="_xlnm.Print_Area" localSheetId="0">'PF form'!$A$1:$Q$50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31" i="2" l="1"/>
  <c r="O31" i="2" s="1"/>
  <c r="N30" i="2"/>
  <c r="O30" i="2" s="1"/>
  <c r="N29" i="2"/>
  <c r="O29" i="2" s="1"/>
  <c r="N28" i="2"/>
  <c r="O28" i="2" s="1"/>
  <c r="N27" i="2"/>
  <c r="N26" i="2"/>
  <c r="O26" i="2" s="1"/>
  <c r="N25" i="2"/>
  <c r="O25" i="2" s="1"/>
  <c r="N24" i="2"/>
  <c r="O24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O11" i="2"/>
  <c r="O27" i="2"/>
  <c r="J33" i="2" l="1"/>
  <c r="Q33" i="2" s="1"/>
  <c r="J31" i="2"/>
  <c r="Q31" i="2" s="1"/>
  <c r="J30" i="2"/>
  <c r="Q30" i="2" s="1"/>
  <c r="J29" i="2"/>
  <c r="Q29" i="2" s="1"/>
  <c r="J28" i="2"/>
  <c r="Q28" i="2" s="1"/>
  <c r="J27" i="2"/>
  <c r="Q27" i="2" s="1"/>
  <c r="J26" i="2"/>
  <c r="Q26" i="2" s="1"/>
  <c r="J25" i="2"/>
  <c r="Q25" i="2" s="1"/>
  <c r="J24" i="2"/>
  <c r="Q24" i="2" s="1"/>
  <c r="J22" i="2"/>
  <c r="Q22" i="2" s="1"/>
  <c r="J21" i="2"/>
  <c r="Q21" i="2" s="1"/>
  <c r="J20" i="2"/>
  <c r="Q20" i="2" s="1"/>
  <c r="J19" i="2"/>
  <c r="Q19" i="2" s="1"/>
  <c r="J18" i="2"/>
  <c r="Q18" i="2" s="1"/>
  <c r="J17" i="2"/>
  <c r="Q17" i="2" s="1"/>
  <c r="J16" i="2"/>
  <c r="Q16" i="2" s="1"/>
  <c r="J15" i="2"/>
  <c r="Q15" i="2" s="1"/>
  <c r="J11" i="2"/>
  <c r="Q11" i="2" s="1"/>
  <c r="Q35" i="2" l="1"/>
</calcChain>
</file>

<file path=xl/sharedStrings.xml><?xml version="1.0" encoding="utf-8"?>
<sst xmlns="http://schemas.openxmlformats.org/spreadsheetml/2006/main" count="69" uniqueCount="64">
  <si>
    <t>Marriages</t>
  </si>
  <si>
    <t>Marriage Service in Church</t>
  </si>
  <si>
    <t>Payable to DBF</t>
  </si>
  <si>
    <t>£</t>
  </si>
  <si>
    <t>DBF element</t>
  </si>
  <si>
    <t>Revised DBF fee total</t>
  </si>
  <si>
    <t>Month/Year</t>
  </si>
  <si>
    <t>Funerals</t>
  </si>
  <si>
    <t>Funeral service in church, whether taking place before or after burial or cremation (See Note B1)</t>
  </si>
  <si>
    <t>Burial of body in churchyard immediately preceding or following on from service in church</t>
  </si>
  <si>
    <t>Burial or other lawful disposal of cremated remains in churchyard immediately preceding or following on from service in church</t>
  </si>
  <si>
    <t>Burial of body, or burial or other lawful disposal of cremated remains, in cemetery immediately preceding or following on from service in church</t>
  </si>
  <si>
    <t>Cremation immediately preceding or following on from service in church</t>
  </si>
  <si>
    <t>A. Service In Church</t>
  </si>
  <si>
    <t>Burial of body in churchyard on separate occasion (See Note B2(ii))</t>
  </si>
  <si>
    <t>Burial of cremated remains in churchyard or other lawful disposal of cremated remains on separate occasion (See Note B2(ii))</t>
  </si>
  <si>
    <t>Burial of body, or burial or other lawful disposal of cremated remains, in cemetery on separate occasion (See Note B2(ii))</t>
  </si>
  <si>
    <t>B. No Service in Church</t>
  </si>
  <si>
    <t>Funeral service (including burial of body) at graveside in churchyard</t>
  </si>
  <si>
    <t>Funeral service (including burial or other lawful disposal of cremated remains) in churchyard</t>
  </si>
  <si>
    <t>Funeral service at crematorium, or funeral service (including burial of body or burial or other lawful disposal of cremated remains) in cemetery</t>
  </si>
  <si>
    <t>Funeral service in premises belonging to funeral director, whether taking place before or after burial or cremation</t>
  </si>
  <si>
    <t>Burial of body in churchyard, not following service at graveside (committal only)</t>
  </si>
  <si>
    <t>Burial of cremated remains in churchyard or other lawful disposal of remains (committal only)</t>
  </si>
  <si>
    <t>Burial of body, or burial or other lawful disposal of cremated remains, in cemetery (committal only)</t>
  </si>
  <si>
    <t>Monuments in Churchyard (of any description)</t>
  </si>
  <si>
    <t>Cremation immediately preceding or following on from funeral service in premises belonging to funeral director</t>
  </si>
  <si>
    <t>Various</t>
  </si>
  <si>
    <t>Date of completion</t>
  </si>
  <si>
    <t>Quarter/Year</t>
  </si>
  <si>
    <t>OR</t>
  </si>
  <si>
    <t>Total Core Service Fee</t>
  </si>
  <si>
    <t>[A]</t>
  </si>
  <si>
    <t>[B]</t>
  </si>
  <si>
    <t>[C]</t>
  </si>
  <si>
    <t>[D]</t>
  </si>
  <si>
    <t>[E]</t>
  </si>
  <si>
    <t>= [A] x [B]</t>
  </si>
  <si>
    <t>Account number: 25451588</t>
  </si>
  <si>
    <t>Sort Code: 60-12-01</t>
  </si>
  <si>
    <t>Please make cheques payable to ‘Derby Diocesan Board of Finance Ltd’ or ‘DDBF Ltd’ and include a copy of the form</t>
  </si>
  <si>
    <t>NB: we no longer allow parishes in vacancy to offset sequestration costs from parochial fees income. If you need to claim for sequestration costs please do so using the sequestration form</t>
  </si>
  <si>
    <t>[F]</t>
  </si>
  <si>
    <t>= [D} x [E]</t>
  </si>
  <si>
    <t>Reason:</t>
  </si>
  <si>
    <t>Month(s) Fees Relate to</t>
  </si>
  <si>
    <t>NatWest Bank</t>
  </si>
  <si>
    <t>Derby DBF Ltd Assigned Fees</t>
  </si>
  <si>
    <t>BACS payments are to be made to the following details:</t>
  </si>
  <si>
    <t>Please email a copy of this form to Finance@derby.anglican.org</t>
  </si>
  <si>
    <t>Payment Method (Bacs/cheque)</t>
  </si>
  <si>
    <t>[G]</t>
  </si>
  <si>
    <t>= [C] - [F]</t>
  </si>
  <si>
    <t>No. of PCC Funeral Fees Waived</t>
  </si>
  <si>
    <t>PAROCHIAL FEES 2026</t>
  </si>
  <si>
    <t>Number of Services</t>
  </si>
  <si>
    <t>Number of Services Lead by a PTO</t>
  </si>
  <si>
    <t>Church</t>
  </si>
  <si>
    <t>Person completing form</t>
  </si>
  <si>
    <t>Amount retained for PTO per Service</t>
  </si>
  <si>
    <t>Total Amount retained for PTO</t>
  </si>
  <si>
    <r>
      <t xml:space="preserve">Reference: </t>
    </r>
    <r>
      <rPr>
        <i/>
        <sz val="11"/>
        <color theme="1"/>
        <rFont val="Aptos Narrow"/>
        <family val="2"/>
        <scheme val="minor"/>
      </rPr>
      <t>[Please use your Location &amp; Church Name e.g. Matlock Bath, Holy Trinity]</t>
    </r>
    <r>
      <rPr>
        <sz val="11"/>
        <color theme="1"/>
        <rFont val="Aptos Narrow"/>
        <family val="2"/>
        <scheme val="minor"/>
      </rPr>
      <t xml:space="preserve"> </t>
    </r>
  </si>
  <si>
    <t>Nil Return (Tick box)</t>
  </si>
  <si>
    <t>FORM PF26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</si>
</sst>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right" vertical="top" wrapText="1"/>
    </xf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3" fontId="0" fillId="0" borderId="8" xfId="0" applyNumberFormat="1" applyBorder="1" applyAlignment="1">
      <alignment vertical="top" wrapText="1"/>
    </xf>
    <xf numFmtId="3" fontId="1" fillId="0" borderId="13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0" fillId="0" borderId="12" xfId="0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2" fillId="0" borderId="12" xfId="0" applyFont="1" applyBorder="1"/>
    <xf numFmtId="3" fontId="1" fillId="0" borderId="13" xfId="0" applyNumberFormat="1" applyFont="1" applyBorder="1"/>
    <xf numFmtId="0" fontId="0" fillId="0" borderId="12" xfId="0" applyBorder="1"/>
    <xf numFmtId="0" fontId="1" fillId="0" borderId="12" xfId="0" applyFont="1" applyBorder="1"/>
    <xf numFmtId="0" fontId="0" fillId="0" borderId="4" xfId="0" applyBorder="1"/>
    <xf numFmtId="0" fontId="0" fillId="0" borderId="14" xfId="0" applyBorder="1"/>
    <xf numFmtId="3" fontId="0" fillId="0" borderId="14" xfId="0" applyNumberFormat="1" applyBorder="1"/>
    <xf numFmtId="3" fontId="1" fillId="0" borderId="5" xfId="0" applyNumberFormat="1" applyFont="1" applyBorder="1"/>
    <xf numFmtId="3" fontId="0" fillId="0" borderId="7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3" fontId="3" fillId="0" borderId="13" xfId="0" quotePrefix="1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43" fontId="1" fillId="0" borderId="13" xfId="1" applyFont="1" applyBorder="1"/>
    <xf numFmtId="4" fontId="7" fillId="0" borderId="1" xfId="0" applyNumberFormat="1" applyFont="1" applyBorder="1"/>
    <xf numFmtId="3" fontId="1" fillId="0" borderId="15" xfId="0" applyNumberFormat="1" applyFont="1" applyBorder="1" applyAlignment="1">
      <alignment horizontal="right" vertical="top" wrapText="1"/>
    </xf>
    <xf numFmtId="3" fontId="1" fillId="0" borderId="16" xfId="0" applyNumberFormat="1" applyFont="1" applyBorder="1" applyAlignment="1">
      <alignment horizontal="right" vertical="top" wrapText="1"/>
    </xf>
    <xf numFmtId="3" fontId="1" fillId="0" borderId="17" xfId="0" applyNumberFormat="1" applyFont="1" applyBorder="1" applyAlignment="1">
      <alignment horizontal="right" vertical="top" wrapText="1"/>
    </xf>
    <xf numFmtId="3" fontId="1" fillId="0" borderId="18" xfId="0" applyNumberFormat="1" applyFont="1" applyBorder="1" applyAlignment="1">
      <alignment horizontal="right" vertical="top" wrapText="1"/>
    </xf>
    <xf numFmtId="3" fontId="1" fillId="0" borderId="19" xfId="0" applyNumberFormat="1" applyFont="1" applyBorder="1" applyAlignment="1">
      <alignment horizontal="right" vertical="top" wrapText="1"/>
    </xf>
    <xf numFmtId="3" fontId="3" fillId="0" borderId="18" xfId="0" quotePrefix="1" applyNumberFormat="1" applyFont="1" applyBorder="1" applyAlignment="1">
      <alignment horizontal="right" vertical="top" wrapText="1"/>
    </xf>
    <xf numFmtId="3" fontId="3" fillId="0" borderId="19" xfId="0" quotePrefix="1" applyNumberFormat="1" applyFont="1" applyBorder="1" applyAlignment="1">
      <alignment horizontal="right" vertical="top" wrapText="1"/>
    </xf>
    <xf numFmtId="3" fontId="0" fillId="0" borderId="18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17" fontId="1" fillId="2" borderId="10" xfId="0" applyNumberFormat="1" applyFont="1" applyFill="1" applyBorder="1" applyAlignment="1" applyProtection="1">
      <alignment horizontal="center" vertical="top" wrapText="1"/>
      <protection locked="0"/>
    </xf>
    <xf numFmtId="3" fontId="0" fillId="2" borderId="11" xfId="0" applyNumberFormat="1" applyFill="1" applyBorder="1" applyProtection="1">
      <protection locked="0"/>
    </xf>
    <xf numFmtId="0" fontId="0" fillId="2" borderId="11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7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3" fillId="0" borderId="0" xfId="0" quotePrefix="1" applyNumberFormat="1" applyFont="1" applyAlignment="1">
      <alignment horizontal="right" vertical="top" wrapText="1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 applyAlignment="1">
      <alignment horizontal="left" vertical="top"/>
    </xf>
    <xf numFmtId="0" fontId="3" fillId="0" borderId="0" xfId="0" applyFont="1"/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0" fillId="2" borderId="15" xfId="0" applyNumberFormat="1" applyFill="1" applyBorder="1" applyAlignment="1" applyProtection="1">
      <alignment horizontal="left" vertical="top"/>
      <protection locked="0"/>
    </xf>
    <xf numFmtId="3" fontId="0" fillId="2" borderId="16" xfId="0" applyNumberFormat="1" applyFill="1" applyBorder="1" applyAlignment="1" applyProtection="1">
      <alignment horizontal="left" vertical="top"/>
      <protection locked="0"/>
    </xf>
    <xf numFmtId="3" fontId="0" fillId="2" borderId="17" xfId="0" applyNumberFormat="1" applyFill="1" applyBorder="1" applyAlignment="1" applyProtection="1">
      <alignment horizontal="left" vertical="top"/>
      <protection locked="0"/>
    </xf>
    <xf numFmtId="3" fontId="0" fillId="2" borderId="18" xfId="0" applyNumberFormat="1" applyFill="1" applyBorder="1" applyAlignment="1" applyProtection="1">
      <alignment horizontal="left" vertical="top"/>
      <protection locked="0"/>
    </xf>
    <xf numFmtId="3" fontId="0" fillId="2" borderId="0" xfId="0" applyNumberFormat="1" applyFill="1" applyAlignment="1" applyProtection="1">
      <alignment horizontal="left" vertical="top"/>
      <protection locked="0"/>
    </xf>
    <xf numFmtId="3" fontId="0" fillId="2" borderId="19" xfId="0" applyNumberFormat="1" applyFill="1" applyBorder="1" applyAlignment="1" applyProtection="1">
      <alignment horizontal="left" vertical="top"/>
      <protection locked="0"/>
    </xf>
    <xf numFmtId="3" fontId="0" fillId="2" borderId="20" xfId="0" applyNumberFormat="1" applyFill="1" applyBorder="1" applyAlignment="1" applyProtection="1">
      <alignment horizontal="left" vertical="top"/>
      <protection locked="0"/>
    </xf>
    <xf numFmtId="3" fontId="0" fillId="2" borderId="21" xfId="0" applyNumberFormat="1" applyFill="1" applyBorder="1" applyAlignment="1" applyProtection="1">
      <alignment horizontal="left" vertical="top"/>
      <protection locked="0"/>
    </xf>
    <xf numFmtId="3" fontId="0" fillId="2" borderId="22" xfId="0" applyNumberFormat="1" applyFill="1" applyBorder="1" applyAlignment="1" applyProtection="1">
      <alignment horizontal="left" vertical="top"/>
      <protection locked="0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7" fontId="1" fillId="2" borderId="10" xfId="0" quotePrefix="1" applyNumberFormat="1" applyFont="1" applyFill="1" applyBorder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ABDA-4B63-4CC0-9591-01E3174F0E1F}">
  <sheetPr>
    <pageSetUpPr fitToPage="1"/>
  </sheetPr>
  <dimension ref="A1:Q50"/>
  <sheetViews>
    <sheetView showGridLines="0" tabSelected="1" zoomScale="90" zoomScaleNormal="90" workbookViewId="0">
      <selection activeCell="B36" sqref="B36"/>
    </sheetView>
  </sheetViews>
  <sheetFormatPr defaultRowHeight="15" x14ac:dyDescent="0.25"/>
  <cols>
    <col min="1" max="1" width="28.85546875" customWidth="1"/>
    <col min="2" max="2" width="18" customWidth="1"/>
    <col min="3" max="3" width="4.7109375" customWidth="1"/>
    <col min="4" max="4" width="20.140625" customWidth="1"/>
    <col min="5" max="5" width="17.28515625" customWidth="1"/>
    <col min="6" max="6" width="34.42578125" customWidth="1"/>
    <col min="7" max="7" width="10.85546875" style="2" customWidth="1"/>
    <col min="8" max="8" width="9.85546875" style="2" customWidth="1"/>
    <col min="9" max="9" width="11.42578125" style="2" customWidth="1"/>
    <col min="10" max="10" width="10.85546875" style="2" customWidth="1"/>
    <col min="11" max="12" width="1.85546875" style="2" customWidth="1"/>
    <col min="13" max="13" width="10.85546875" style="2" customWidth="1"/>
    <col min="14" max="14" width="12.7109375" style="2" customWidth="1"/>
    <col min="15" max="15" width="10.85546875" style="2" customWidth="1"/>
    <col min="16" max="16" width="1.7109375" style="2" customWidth="1"/>
    <col min="17" max="17" width="14" style="3" bestFit="1" customWidth="1"/>
  </cols>
  <sheetData>
    <row r="1" spans="1:17" s="6" customFormat="1" ht="25.35" customHeight="1" thickBot="1" x14ac:dyDescent="0.3">
      <c r="A1" s="24" t="s">
        <v>57</v>
      </c>
      <c r="B1" s="61"/>
      <c r="C1" s="62"/>
      <c r="D1" s="62"/>
      <c r="E1" s="62"/>
      <c r="F1" s="63"/>
      <c r="G1" s="22"/>
      <c r="H1" s="7"/>
      <c r="I1" s="23"/>
      <c r="J1" s="23"/>
      <c r="K1" s="23"/>
      <c r="L1" s="23"/>
      <c r="M1" s="23"/>
      <c r="N1" s="23"/>
      <c r="O1" s="23"/>
      <c r="P1" s="23"/>
      <c r="Q1" s="29" t="s">
        <v>63</v>
      </c>
    </row>
    <row r="2" spans="1:17" s="6" customFormat="1" ht="25.35" customHeight="1" thickBot="1" x14ac:dyDescent="0.3">
      <c r="A2" s="25" t="s">
        <v>58</v>
      </c>
      <c r="B2" s="61"/>
      <c r="C2" s="62"/>
      <c r="D2" s="62"/>
      <c r="E2" s="62"/>
      <c r="F2" s="63"/>
      <c r="G2" s="49"/>
      <c r="H2" s="49"/>
      <c r="I2" s="82" t="s">
        <v>54</v>
      </c>
      <c r="J2" s="83"/>
      <c r="K2" s="83"/>
      <c r="L2" s="83"/>
      <c r="M2" s="83"/>
      <c r="N2" s="84"/>
      <c r="O2" s="49"/>
      <c r="P2" s="49"/>
      <c r="Q2" s="8"/>
    </row>
    <row r="3" spans="1:17" s="6" customFormat="1" ht="25.35" customHeight="1" thickBot="1" x14ac:dyDescent="0.3">
      <c r="A3" s="25" t="s">
        <v>6</v>
      </c>
      <c r="B3" s="46"/>
      <c r="C3" s="50" t="s">
        <v>30</v>
      </c>
      <c r="D3" s="51" t="s">
        <v>29</v>
      </c>
      <c r="E3" s="89"/>
      <c r="G3" s="49"/>
      <c r="H3" s="49"/>
      <c r="I3" s="85"/>
      <c r="J3" s="86"/>
      <c r="K3" s="86"/>
      <c r="L3" s="86"/>
      <c r="M3" s="86"/>
      <c r="N3" s="87"/>
      <c r="O3" s="49"/>
      <c r="P3" s="49"/>
      <c r="Q3" s="8"/>
    </row>
    <row r="4" spans="1:17" s="6" customFormat="1" ht="25.35" customHeight="1" thickBot="1" x14ac:dyDescent="0.3">
      <c r="A4" s="25" t="s">
        <v>45</v>
      </c>
      <c r="B4" s="46"/>
      <c r="C4" s="50"/>
      <c r="D4" s="51"/>
      <c r="E4" s="52"/>
      <c r="G4" s="49"/>
      <c r="H4" s="49"/>
      <c r="I4" s="49"/>
      <c r="J4" s="49"/>
      <c r="K4" s="49"/>
      <c r="L4" s="49"/>
      <c r="M4" s="49"/>
      <c r="N4" s="49"/>
      <c r="O4" s="49"/>
      <c r="P4" s="49"/>
      <c r="Q4" s="8"/>
    </row>
    <row r="5" spans="1:17" s="1" customFormat="1" ht="25.5" customHeight="1" thickBot="1" x14ac:dyDescent="0.3">
      <c r="A5" s="25" t="s">
        <v>28</v>
      </c>
      <c r="B5" s="88"/>
      <c r="Q5" s="10"/>
    </row>
    <row r="6" spans="1:17" s="5" customFormat="1" ht="60" x14ac:dyDescent="0.25">
      <c r="A6" s="9"/>
      <c r="G6" s="53" t="s">
        <v>31</v>
      </c>
      <c r="H6" s="53" t="s">
        <v>55</v>
      </c>
      <c r="I6" s="53" t="s">
        <v>4</v>
      </c>
      <c r="J6" s="53" t="s">
        <v>2</v>
      </c>
      <c r="K6" s="53"/>
      <c r="L6" s="32"/>
      <c r="M6" s="33" t="s">
        <v>56</v>
      </c>
      <c r="N6" s="33" t="s">
        <v>59</v>
      </c>
      <c r="O6" s="33" t="s">
        <v>60</v>
      </c>
      <c r="P6" s="34"/>
      <c r="Q6" s="11" t="s">
        <v>5</v>
      </c>
    </row>
    <row r="7" spans="1:17" s="5" customFormat="1" ht="22.5" customHeight="1" x14ac:dyDescent="0.25">
      <c r="A7" s="9"/>
      <c r="G7" s="53"/>
      <c r="H7" s="53" t="s">
        <v>32</v>
      </c>
      <c r="I7" s="53" t="s">
        <v>33</v>
      </c>
      <c r="J7" s="53" t="s">
        <v>34</v>
      </c>
      <c r="K7" s="53"/>
      <c r="L7" s="35"/>
      <c r="M7" s="53" t="s">
        <v>35</v>
      </c>
      <c r="N7" s="53" t="s">
        <v>36</v>
      </c>
      <c r="O7" s="53" t="s">
        <v>42</v>
      </c>
      <c r="P7" s="36"/>
      <c r="Q7" s="11" t="s">
        <v>51</v>
      </c>
    </row>
    <row r="8" spans="1:17" s="27" customFormat="1" ht="21" customHeight="1" x14ac:dyDescent="0.25">
      <c r="A8" s="26"/>
      <c r="G8" s="54"/>
      <c r="H8" s="54"/>
      <c r="I8" s="54"/>
      <c r="J8" s="55" t="s">
        <v>37</v>
      </c>
      <c r="K8" s="55"/>
      <c r="L8" s="37"/>
      <c r="M8" s="55"/>
      <c r="N8" s="55"/>
      <c r="O8" s="55" t="s">
        <v>43</v>
      </c>
      <c r="P8" s="38"/>
      <c r="Q8" s="28" t="s">
        <v>52</v>
      </c>
    </row>
    <row r="9" spans="1:17" s="4" customFormat="1" x14ac:dyDescent="0.25">
      <c r="A9" s="12"/>
      <c r="G9" s="56" t="s">
        <v>3</v>
      </c>
      <c r="H9" s="56"/>
      <c r="I9" s="56" t="s">
        <v>3</v>
      </c>
      <c r="J9" s="56" t="s">
        <v>3</v>
      </c>
      <c r="K9" s="56"/>
      <c r="L9" s="39"/>
      <c r="M9" s="56"/>
      <c r="N9" s="56" t="s">
        <v>3</v>
      </c>
      <c r="O9" s="56" t="s">
        <v>3</v>
      </c>
      <c r="P9" s="40"/>
      <c r="Q9" s="13" t="s">
        <v>3</v>
      </c>
    </row>
    <row r="10" spans="1:17" x14ac:dyDescent="0.25">
      <c r="A10" s="14" t="s">
        <v>0</v>
      </c>
      <c r="B10" s="57"/>
      <c r="C10" s="57"/>
      <c r="D10" s="57"/>
      <c r="E10" s="57"/>
      <c r="F10" s="57"/>
      <c r="H10" s="58"/>
      <c r="L10" s="41"/>
      <c r="P10" s="42"/>
      <c r="Q10" s="15"/>
    </row>
    <row r="11" spans="1:17" x14ac:dyDescent="0.25">
      <c r="A11" s="16" t="s">
        <v>1</v>
      </c>
      <c r="G11" s="2">
        <v>566</v>
      </c>
      <c r="H11" s="47"/>
      <c r="I11" s="2">
        <v>257</v>
      </c>
      <c r="J11" s="2">
        <f>+H11*I11</f>
        <v>0</v>
      </c>
      <c r="L11" s="41"/>
      <c r="M11" s="47"/>
      <c r="N11" s="2">
        <f>ROUND(I11/3*2,0)</f>
        <v>171</v>
      </c>
      <c r="O11" s="2">
        <f>M11*N11</f>
        <v>0</v>
      </c>
      <c r="P11" s="42"/>
      <c r="Q11" s="30">
        <f>+J11-O11</f>
        <v>0</v>
      </c>
    </row>
    <row r="12" spans="1:17" x14ac:dyDescent="0.25">
      <c r="A12" s="16"/>
      <c r="L12" s="41"/>
      <c r="P12" s="42"/>
      <c r="Q12" s="30"/>
    </row>
    <row r="13" spans="1:17" x14ac:dyDescent="0.25">
      <c r="A13" s="14" t="s">
        <v>7</v>
      </c>
      <c r="B13" s="57"/>
      <c r="C13" s="57"/>
      <c r="D13" s="57"/>
      <c r="E13" s="57"/>
      <c r="F13" s="57"/>
      <c r="L13" s="41"/>
      <c r="P13" s="42"/>
      <c r="Q13" s="30"/>
    </row>
    <row r="14" spans="1:17" x14ac:dyDescent="0.25">
      <c r="A14" s="14" t="s">
        <v>13</v>
      </c>
      <c r="B14" s="57"/>
      <c r="C14" s="57"/>
      <c r="D14" s="57"/>
      <c r="E14" s="57"/>
      <c r="F14" s="57"/>
      <c r="L14" s="41"/>
      <c r="P14" s="42"/>
      <c r="Q14" s="30"/>
    </row>
    <row r="15" spans="1:17" x14ac:dyDescent="0.25">
      <c r="A15" s="16" t="s">
        <v>8</v>
      </c>
      <c r="G15" s="2">
        <v>244</v>
      </c>
      <c r="H15" s="47"/>
      <c r="I15" s="2">
        <v>132</v>
      </c>
      <c r="J15" s="2">
        <f t="shared" ref="J15:J22" si="0">+H15*I15</f>
        <v>0</v>
      </c>
      <c r="L15" s="41"/>
      <c r="M15" s="47"/>
      <c r="N15" s="2">
        <f t="shared" ref="N15:N22" si="1">ROUND(I15/3*2,0)</f>
        <v>88</v>
      </c>
      <c r="O15" s="2">
        <f t="shared" ref="O15:O22" si="2">M15*N15</f>
        <v>0</v>
      </c>
      <c r="P15" s="42"/>
      <c r="Q15" s="30">
        <f t="shared" ref="Q15:Q22" si="3">+J15-O15</f>
        <v>0</v>
      </c>
    </row>
    <row r="16" spans="1:17" x14ac:dyDescent="0.25">
      <c r="A16" s="16" t="s">
        <v>9</v>
      </c>
      <c r="G16" s="2">
        <v>390</v>
      </c>
      <c r="H16" s="47"/>
      <c r="I16" s="2">
        <v>19</v>
      </c>
      <c r="J16" s="2">
        <f t="shared" si="0"/>
        <v>0</v>
      </c>
      <c r="L16" s="41"/>
      <c r="M16" s="47"/>
      <c r="N16" s="2">
        <f t="shared" si="1"/>
        <v>13</v>
      </c>
      <c r="O16" s="2">
        <f t="shared" si="2"/>
        <v>0</v>
      </c>
      <c r="P16" s="42"/>
      <c r="Q16" s="30">
        <f t="shared" si="3"/>
        <v>0</v>
      </c>
    </row>
    <row r="17" spans="1:17" x14ac:dyDescent="0.25">
      <c r="A17" s="16" t="s">
        <v>10</v>
      </c>
      <c r="G17" s="2">
        <v>171</v>
      </c>
      <c r="H17" s="47"/>
      <c r="I17" s="2">
        <v>19</v>
      </c>
      <c r="J17" s="2">
        <f t="shared" si="0"/>
        <v>0</v>
      </c>
      <c r="L17" s="41"/>
      <c r="M17" s="47"/>
      <c r="N17" s="2">
        <f t="shared" si="1"/>
        <v>13</v>
      </c>
      <c r="O17" s="2">
        <f t="shared" si="2"/>
        <v>0</v>
      </c>
      <c r="P17" s="42"/>
      <c r="Q17" s="30">
        <f t="shared" si="3"/>
        <v>0</v>
      </c>
    </row>
    <row r="18" spans="1:17" x14ac:dyDescent="0.25">
      <c r="A18" s="16" t="s">
        <v>11</v>
      </c>
      <c r="G18" s="2">
        <v>37</v>
      </c>
      <c r="H18" s="47"/>
      <c r="I18" s="2">
        <v>37</v>
      </c>
      <c r="J18" s="2">
        <f t="shared" si="0"/>
        <v>0</v>
      </c>
      <c r="L18" s="41"/>
      <c r="M18" s="47"/>
      <c r="N18" s="2">
        <f t="shared" si="1"/>
        <v>25</v>
      </c>
      <c r="O18" s="2">
        <f t="shared" si="2"/>
        <v>0</v>
      </c>
      <c r="P18" s="42"/>
      <c r="Q18" s="30">
        <f t="shared" si="3"/>
        <v>0</v>
      </c>
    </row>
    <row r="19" spans="1:17" x14ac:dyDescent="0.25">
      <c r="A19" s="16" t="s">
        <v>12</v>
      </c>
      <c r="G19" s="2">
        <v>37</v>
      </c>
      <c r="H19" s="47"/>
      <c r="I19" s="2">
        <v>37</v>
      </c>
      <c r="J19" s="2">
        <f t="shared" si="0"/>
        <v>0</v>
      </c>
      <c r="L19" s="41"/>
      <c r="M19" s="47"/>
      <c r="N19" s="2">
        <f t="shared" si="1"/>
        <v>25</v>
      </c>
      <c r="O19" s="2">
        <f t="shared" si="2"/>
        <v>0</v>
      </c>
      <c r="P19" s="42"/>
      <c r="Q19" s="30">
        <f t="shared" si="3"/>
        <v>0</v>
      </c>
    </row>
    <row r="20" spans="1:17" x14ac:dyDescent="0.25">
      <c r="A20" s="16" t="s">
        <v>14</v>
      </c>
      <c r="G20" s="2">
        <v>425</v>
      </c>
      <c r="H20" s="47"/>
      <c r="I20" s="2">
        <v>54</v>
      </c>
      <c r="J20" s="2">
        <f t="shared" si="0"/>
        <v>0</v>
      </c>
      <c r="L20" s="41"/>
      <c r="M20" s="47"/>
      <c r="N20" s="2">
        <f t="shared" si="1"/>
        <v>36</v>
      </c>
      <c r="O20" s="2">
        <f t="shared" si="2"/>
        <v>0</v>
      </c>
      <c r="P20" s="42"/>
      <c r="Q20" s="30">
        <f t="shared" si="3"/>
        <v>0</v>
      </c>
    </row>
    <row r="21" spans="1:17" x14ac:dyDescent="0.25">
      <c r="A21" s="16" t="s">
        <v>15</v>
      </c>
      <c r="G21" s="2">
        <v>206</v>
      </c>
      <c r="H21" s="47"/>
      <c r="I21" s="2">
        <v>54</v>
      </c>
      <c r="J21" s="2">
        <f t="shared" si="0"/>
        <v>0</v>
      </c>
      <c r="L21" s="41"/>
      <c r="M21" s="47"/>
      <c r="N21" s="2">
        <f t="shared" si="1"/>
        <v>36</v>
      </c>
      <c r="O21" s="2">
        <f t="shared" si="2"/>
        <v>0</v>
      </c>
      <c r="P21" s="42"/>
      <c r="Q21" s="30">
        <f t="shared" si="3"/>
        <v>0</v>
      </c>
    </row>
    <row r="22" spans="1:17" x14ac:dyDescent="0.25">
      <c r="A22" s="16" t="s">
        <v>16</v>
      </c>
      <c r="G22" s="2">
        <v>90</v>
      </c>
      <c r="H22" s="47"/>
      <c r="I22" s="2">
        <v>70</v>
      </c>
      <c r="J22" s="2">
        <f t="shared" si="0"/>
        <v>0</v>
      </c>
      <c r="L22" s="41"/>
      <c r="M22" s="47"/>
      <c r="N22" s="2">
        <f t="shared" si="1"/>
        <v>47</v>
      </c>
      <c r="O22" s="2">
        <f t="shared" si="2"/>
        <v>0</v>
      </c>
      <c r="P22" s="42"/>
      <c r="Q22" s="30">
        <f t="shared" si="3"/>
        <v>0</v>
      </c>
    </row>
    <row r="23" spans="1:17" x14ac:dyDescent="0.25">
      <c r="A23" s="14" t="s">
        <v>17</v>
      </c>
      <c r="B23" s="57"/>
      <c r="C23" s="57"/>
      <c r="D23" s="57"/>
      <c r="E23" s="57"/>
      <c r="F23" s="57"/>
      <c r="L23" s="41"/>
      <c r="P23" s="42"/>
      <c r="Q23" s="30"/>
    </row>
    <row r="24" spans="1:17" x14ac:dyDescent="0.25">
      <c r="A24" s="16" t="s">
        <v>18</v>
      </c>
      <c r="G24" s="2">
        <v>503</v>
      </c>
      <c r="H24" s="47"/>
      <c r="I24" s="2">
        <v>132</v>
      </c>
      <c r="J24" s="2">
        <f t="shared" ref="J24:J31" si="4">+H24*I24</f>
        <v>0</v>
      </c>
      <c r="L24" s="41"/>
      <c r="M24" s="47"/>
      <c r="N24" s="2">
        <f t="shared" ref="N24:N31" si="5">ROUND(I24/3*2,0)</f>
        <v>88</v>
      </c>
      <c r="O24" s="2">
        <f t="shared" ref="O24:O31" si="6">M24*N24</f>
        <v>0</v>
      </c>
      <c r="P24" s="42"/>
      <c r="Q24" s="30">
        <f t="shared" ref="Q24:Q31" si="7">+J24-O24</f>
        <v>0</v>
      </c>
    </row>
    <row r="25" spans="1:17" x14ac:dyDescent="0.25">
      <c r="A25" s="16" t="s">
        <v>19</v>
      </c>
      <c r="G25" s="2">
        <v>284</v>
      </c>
      <c r="H25" s="47"/>
      <c r="I25" s="2">
        <v>132</v>
      </c>
      <c r="J25" s="2">
        <f t="shared" si="4"/>
        <v>0</v>
      </c>
      <c r="L25" s="41"/>
      <c r="M25" s="47"/>
      <c r="N25" s="2">
        <f t="shared" si="5"/>
        <v>88</v>
      </c>
      <c r="O25" s="2">
        <f t="shared" si="6"/>
        <v>0</v>
      </c>
      <c r="P25" s="42"/>
      <c r="Q25" s="30">
        <f t="shared" si="7"/>
        <v>0</v>
      </c>
    </row>
    <row r="26" spans="1:17" x14ac:dyDescent="0.25">
      <c r="A26" s="16" t="s">
        <v>20</v>
      </c>
      <c r="G26" s="2">
        <v>244</v>
      </c>
      <c r="H26" s="47"/>
      <c r="I26" s="2">
        <v>207</v>
      </c>
      <c r="J26" s="2">
        <f t="shared" si="4"/>
        <v>0</v>
      </c>
      <c r="L26" s="41"/>
      <c r="M26" s="47"/>
      <c r="N26" s="2">
        <f t="shared" si="5"/>
        <v>138</v>
      </c>
      <c r="O26" s="2">
        <f t="shared" si="6"/>
        <v>0</v>
      </c>
      <c r="P26" s="42"/>
      <c r="Q26" s="30">
        <f t="shared" si="7"/>
        <v>0</v>
      </c>
    </row>
    <row r="27" spans="1:17" x14ac:dyDescent="0.25">
      <c r="A27" s="16" t="s">
        <v>21</v>
      </c>
      <c r="G27" s="2">
        <v>244</v>
      </c>
      <c r="H27" s="47"/>
      <c r="I27" s="2">
        <v>244</v>
      </c>
      <c r="J27" s="2">
        <f t="shared" si="4"/>
        <v>0</v>
      </c>
      <c r="L27" s="41"/>
      <c r="M27" s="47"/>
      <c r="N27" s="2">
        <f t="shared" si="5"/>
        <v>163</v>
      </c>
      <c r="O27" s="2">
        <f t="shared" si="6"/>
        <v>0</v>
      </c>
      <c r="P27" s="42"/>
      <c r="Q27" s="30">
        <f t="shared" si="7"/>
        <v>0</v>
      </c>
    </row>
    <row r="28" spans="1:17" x14ac:dyDescent="0.25">
      <c r="A28" s="16" t="s">
        <v>26</v>
      </c>
      <c r="G28" s="2">
        <v>37</v>
      </c>
      <c r="H28" s="47"/>
      <c r="I28" s="2">
        <v>37</v>
      </c>
      <c r="J28" s="2">
        <f t="shared" si="4"/>
        <v>0</v>
      </c>
      <c r="L28" s="41"/>
      <c r="M28" s="47"/>
      <c r="N28" s="2">
        <f t="shared" si="5"/>
        <v>25</v>
      </c>
      <c r="O28" s="2">
        <f t="shared" si="6"/>
        <v>0</v>
      </c>
      <c r="P28" s="42"/>
      <c r="Q28" s="30">
        <f t="shared" si="7"/>
        <v>0</v>
      </c>
    </row>
    <row r="29" spans="1:17" x14ac:dyDescent="0.25">
      <c r="A29" s="16" t="s">
        <v>22</v>
      </c>
      <c r="G29" s="2">
        <v>425</v>
      </c>
      <c r="H29" s="47"/>
      <c r="I29" s="2">
        <v>54</v>
      </c>
      <c r="J29" s="2">
        <f t="shared" si="4"/>
        <v>0</v>
      </c>
      <c r="L29" s="41"/>
      <c r="M29" s="47"/>
      <c r="N29" s="2">
        <f t="shared" si="5"/>
        <v>36</v>
      </c>
      <c r="O29" s="2">
        <f t="shared" si="6"/>
        <v>0</v>
      </c>
      <c r="P29" s="42"/>
      <c r="Q29" s="30">
        <f t="shared" si="7"/>
        <v>0</v>
      </c>
    </row>
    <row r="30" spans="1:17" x14ac:dyDescent="0.25">
      <c r="A30" s="16" t="s">
        <v>23</v>
      </c>
      <c r="G30" s="2">
        <v>206</v>
      </c>
      <c r="H30" s="47"/>
      <c r="I30" s="2">
        <v>54</v>
      </c>
      <c r="J30" s="2">
        <f t="shared" si="4"/>
        <v>0</v>
      </c>
      <c r="L30" s="41"/>
      <c r="M30" s="47"/>
      <c r="N30" s="2">
        <f t="shared" si="5"/>
        <v>36</v>
      </c>
      <c r="O30" s="2">
        <f t="shared" si="6"/>
        <v>0</v>
      </c>
      <c r="P30" s="42"/>
      <c r="Q30" s="30">
        <f t="shared" si="7"/>
        <v>0</v>
      </c>
    </row>
    <row r="31" spans="1:17" x14ac:dyDescent="0.25">
      <c r="A31" s="16" t="s">
        <v>24</v>
      </c>
      <c r="G31" s="2">
        <v>37</v>
      </c>
      <c r="H31" s="47"/>
      <c r="I31" s="2">
        <v>37</v>
      </c>
      <c r="J31" s="2">
        <f t="shared" si="4"/>
        <v>0</v>
      </c>
      <c r="L31" s="41"/>
      <c r="M31" s="47"/>
      <c r="N31" s="2">
        <f t="shared" si="5"/>
        <v>25</v>
      </c>
      <c r="O31" s="2">
        <f t="shared" si="6"/>
        <v>0</v>
      </c>
      <c r="P31" s="42"/>
      <c r="Q31" s="30">
        <f t="shared" si="7"/>
        <v>0</v>
      </c>
    </row>
    <row r="32" spans="1:17" x14ac:dyDescent="0.25">
      <c r="A32" s="16"/>
      <c r="L32" s="41"/>
      <c r="P32" s="42"/>
      <c r="Q32" s="30"/>
    </row>
    <row r="33" spans="1:17" x14ac:dyDescent="0.25">
      <c r="A33" s="17" t="s">
        <v>25</v>
      </c>
      <c r="G33" s="2" t="s">
        <v>27</v>
      </c>
      <c r="H33" s="47"/>
      <c r="I33" s="2">
        <v>19</v>
      </c>
      <c r="J33" s="2">
        <f>+H33*I33</f>
        <v>0</v>
      </c>
      <c r="L33" s="43"/>
      <c r="M33" s="44"/>
      <c r="N33" s="44"/>
      <c r="O33" s="44"/>
      <c r="P33" s="45"/>
      <c r="Q33" s="30">
        <f>+J33-N33</f>
        <v>0</v>
      </c>
    </row>
    <row r="34" spans="1:17" ht="15.75" thickBot="1" x14ac:dyDescent="0.3">
      <c r="A34" s="16"/>
      <c r="Q34" s="15"/>
    </row>
    <row r="35" spans="1:17" ht="19.5" thickBot="1" x14ac:dyDescent="0.35">
      <c r="A35" s="16"/>
      <c r="Q35" s="31">
        <f>SUM(Q11:Q33)</f>
        <v>0</v>
      </c>
    </row>
    <row r="36" spans="1:17" x14ac:dyDescent="0.25">
      <c r="A36" s="16" t="s">
        <v>62</v>
      </c>
      <c r="B36" s="48" t="b">
        <v>0</v>
      </c>
      <c r="Q36" s="15"/>
    </row>
    <row r="37" spans="1:17" x14ac:dyDescent="0.25">
      <c r="A37" s="16"/>
      <c r="F37" s="2"/>
      <c r="G37" s="4" t="s">
        <v>53</v>
      </c>
      <c r="H37" s="47"/>
      <c r="I37" s="2" t="s">
        <v>44</v>
      </c>
      <c r="J37" s="73"/>
      <c r="K37" s="74"/>
      <c r="L37" s="74"/>
      <c r="M37" s="74"/>
      <c r="N37" s="74"/>
      <c r="O37" s="75"/>
      <c r="P37" s="59"/>
      <c r="Q37" s="15"/>
    </row>
    <row r="38" spans="1:17" x14ac:dyDescent="0.25">
      <c r="A38" s="16"/>
      <c r="J38" s="76"/>
      <c r="K38" s="77"/>
      <c r="L38" s="77"/>
      <c r="M38" s="77"/>
      <c r="N38" s="77"/>
      <c r="O38" s="78"/>
      <c r="P38" s="59"/>
      <c r="Q38" s="15"/>
    </row>
    <row r="39" spans="1:17" x14ac:dyDescent="0.25">
      <c r="A39" s="16" t="s">
        <v>50</v>
      </c>
      <c r="B39" s="47"/>
      <c r="J39" s="76"/>
      <c r="K39" s="77"/>
      <c r="L39" s="77"/>
      <c r="M39" s="77"/>
      <c r="N39" s="77"/>
      <c r="O39" s="78"/>
      <c r="P39" s="59"/>
      <c r="Q39" s="15"/>
    </row>
    <row r="40" spans="1:17" x14ac:dyDescent="0.25">
      <c r="A40" s="16"/>
      <c r="J40" s="79"/>
      <c r="K40" s="80"/>
      <c r="L40" s="80"/>
      <c r="M40" s="80"/>
      <c r="N40" s="80"/>
      <c r="O40" s="81"/>
      <c r="P40" s="59"/>
      <c r="Q40" s="15"/>
    </row>
    <row r="41" spans="1:17" x14ac:dyDescent="0.25">
      <c r="A41" s="16"/>
      <c r="Q41" s="15"/>
    </row>
    <row r="42" spans="1:17" x14ac:dyDescent="0.25">
      <c r="A42" s="16" t="s">
        <v>49</v>
      </c>
      <c r="Q42" s="15"/>
    </row>
    <row r="43" spans="1:17" ht="15.75" thickBot="1" x14ac:dyDescent="0.3">
      <c r="A43" s="16" t="s">
        <v>48</v>
      </c>
      <c r="Q43" s="15"/>
    </row>
    <row r="44" spans="1:17" x14ac:dyDescent="0.25">
      <c r="A44" s="16" t="s">
        <v>46</v>
      </c>
      <c r="G44" s="64" t="s">
        <v>41</v>
      </c>
      <c r="H44" s="65"/>
      <c r="I44" s="65"/>
      <c r="J44" s="65"/>
      <c r="K44" s="65"/>
      <c r="L44" s="65"/>
      <c r="M44" s="65"/>
      <c r="N44" s="66"/>
      <c r="Q44" s="15"/>
    </row>
    <row r="45" spans="1:17" x14ac:dyDescent="0.25">
      <c r="A45" s="17" t="s">
        <v>47</v>
      </c>
      <c r="G45" s="67"/>
      <c r="H45" s="68"/>
      <c r="I45" s="68"/>
      <c r="J45" s="68"/>
      <c r="K45" s="68"/>
      <c r="L45" s="68"/>
      <c r="M45" s="68"/>
      <c r="N45" s="69"/>
      <c r="Q45" s="15"/>
    </row>
    <row r="46" spans="1:17" x14ac:dyDescent="0.25">
      <c r="A46" s="16" t="s">
        <v>38</v>
      </c>
      <c r="G46" s="67"/>
      <c r="H46" s="68"/>
      <c r="I46" s="68"/>
      <c r="J46" s="68"/>
      <c r="K46" s="68"/>
      <c r="L46" s="68"/>
      <c r="M46" s="68"/>
      <c r="N46" s="69"/>
      <c r="Q46" s="15"/>
    </row>
    <row r="47" spans="1:17" x14ac:dyDescent="0.25">
      <c r="A47" s="16" t="s">
        <v>39</v>
      </c>
      <c r="G47" s="67"/>
      <c r="H47" s="68"/>
      <c r="I47" s="68"/>
      <c r="J47" s="68"/>
      <c r="K47" s="68"/>
      <c r="L47" s="68"/>
      <c r="M47" s="68"/>
      <c r="N47" s="69"/>
      <c r="Q47" s="15"/>
    </row>
    <row r="48" spans="1:17" x14ac:dyDescent="0.25">
      <c r="A48" s="16" t="s">
        <v>61</v>
      </c>
      <c r="G48" s="67"/>
      <c r="H48" s="68"/>
      <c r="I48" s="68"/>
      <c r="J48" s="68"/>
      <c r="K48" s="68"/>
      <c r="L48" s="68"/>
      <c r="M48" s="68"/>
      <c r="N48" s="69"/>
      <c r="Q48" s="15"/>
    </row>
    <row r="49" spans="1:17" ht="15.75" thickBot="1" x14ac:dyDescent="0.3">
      <c r="A49" s="16" t="s">
        <v>40</v>
      </c>
      <c r="B49" s="60"/>
      <c r="G49" s="70"/>
      <c r="H49" s="71"/>
      <c r="I49" s="71"/>
      <c r="J49" s="71"/>
      <c r="K49" s="71"/>
      <c r="L49" s="71"/>
      <c r="M49" s="71"/>
      <c r="N49" s="72"/>
      <c r="Q49" s="15"/>
    </row>
    <row r="50" spans="1:17" ht="15.75" thickBot="1" x14ac:dyDescent="0.3">
      <c r="A50" s="18"/>
      <c r="B50" s="19"/>
      <c r="C50" s="19"/>
      <c r="D50" s="19"/>
      <c r="E50" s="19"/>
      <c r="F50" s="19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/>
    </row>
  </sheetData>
  <sheetProtection algorithmName="SHA-512" hashValue="507UbMtE2U1gtLONkh4VNUwqb+vHyKzRHRnjKOFqAMNGJA3cjND/mI3vDsG1pHhYCadz9UfrMUlg2D5rfErU6g==" saltValue="kfuDkdQhfJf/6LyhmVH/SQ==" spinCount="100000" sheet="1" objects="1" scenarios="1" selectLockedCells="1"/>
  <mergeCells count="5">
    <mergeCell ref="B1:F1"/>
    <mergeCell ref="G44:N49"/>
    <mergeCell ref="J37:O40"/>
    <mergeCell ref="B2:F2"/>
    <mergeCell ref="I2:N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PF form</vt:lpstr>
      <vt:lpstr>'PF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Marples</dc:creator>
  <cp:lastModifiedBy>Naomi Sturman</cp:lastModifiedBy>
  <cp:lastPrinted>2025-12-11T12:04:00Z</cp:lastPrinted>
  <dcterms:created xsi:type="dcterms:W3CDTF">2024-12-02T13:56:48Z</dcterms:created>
  <dcterms:modified xsi:type="dcterms:W3CDTF">2025-12-11T12:06:03Z</dcterms:modified>
</cp:coreProperties>
</file>