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derbydiocese-my.sharepoint.com/personal/julie_fowler_derby_anglican_org/Documents/Documents/Clergy Wellbeing/Counselling Leaflet CMCS Sept 2024/Desktop/"/>
    </mc:Choice>
  </mc:AlternateContent>
  <xr:revisionPtr revIDLastSave="3" documentId="8_{B828450F-86BF-4251-8475-47BBCB8C7C05}" xr6:coauthVersionLast="47" xr6:coauthVersionMax="47" xr10:uidLastSave="{59DADB65-3843-40E1-AB2B-68B6AB77AA5A}"/>
  <workbookProtection lockStructure="1"/>
  <bookViews>
    <workbookView xWindow="-28920" yWindow="-120" windowWidth="29040" windowHeight="15720" firstSheet="1" activeTab="1" xr2:uid="{00000000-000D-0000-FFFF-FFFF00000000}"/>
  </bookViews>
  <sheets>
    <sheet name="Instructions" sheetId="2" r:id="rId1"/>
    <sheet name="Attendance "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4" i="1" l="1"/>
  <c r="N44" i="1"/>
  <c r="M45" i="1"/>
  <c r="N45" i="1"/>
  <c r="M46" i="1"/>
  <c r="N46" i="1"/>
  <c r="M47" i="1"/>
  <c r="N47" i="1"/>
  <c r="P51" i="1"/>
  <c r="N51" i="1"/>
  <c r="P28" i="1"/>
  <c r="N28" i="1"/>
  <c r="N25" i="1"/>
  <c r="P25" i="1"/>
  <c r="Q20" i="1"/>
  <c r="P53" i="1"/>
  <c r="N53" i="1"/>
  <c r="P37" i="1"/>
  <c r="N37" i="1"/>
  <c r="P33" i="1"/>
  <c r="N33" i="1"/>
  <c r="P31" i="1"/>
  <c r="N31" i="1"/>
  <c r="P22" i="1"/>
  <c r="N22" i="1"/>
  <c r="P12" i="1"/>
  <c r="N12" i="1"/>
  <c r="D15" i="1"/>
  <c r="C15" i="1"/>
  <c r="C49" i="1"/>
  <c r="C11" i="1"/>
  <c r="C4" i="1"/>
  <c r="C5" i="1"/>
  <c r="C6" i="1"/>
  <c r="C7" i="1"/>
  <c r="C55" i="1"/>
  <c r="D55" i="1"/>
  <c r="D22" i="1"/>
  <c r="D23" i="1"/>
  <c r="D24" i="1"/>
  <c r="D25" i="1"/>
  <c r="C22" i="1"/>
  <c r="C23" i="1"/>
  <c r="C24" i="1"/>
  <c r="C25" i="1"/>
  <c r="D17" i="1"/>
  <c r="D18" i="1"/>
  <c r="D19" i="1"/>
  <c r="D20" i="1"/>
  <c r="D21" i="1"/>
  <c r="C17" i="1"/>
  <c r="C18" i="1"/>
  <c r="C19" i="1"/>
  <c r="C20" i="1"/>
  <c r="C21" i="1"/>
  <c r="D48" i="1"/>
  <c r="C48" i="1"/>
  <c r="D35" i="1"/>
  <c r="D36" i="1"/>
  <c r="D37" i="1"/>
  <c r="D38" i="1"/>
  <c r="C35" i="1"/>
  <c r="C36" i="1"/>
  <c r="C37" i="1"/>
  <c r="C38" i="1"/>
  <c r="D30" i="1"/>
  <c r="D31" i="1"/>
  <c r="D32" i="1"/>
  <c r="D33" i="1"/>
  <c r="D34" i="1"/>
  <c r="C30" i="1"/>
  <c r="C31" i="1"/>
  <c r="C32" i="1"/>
  <c r="C33" i="1"/>
  <c r="C34" i="1"/>
  <c r="D49" i="1"/>
  <c r="D50" i="1"/>
  <c r="D51" i="1"/>
  <c r="C50" i="1"/>
  <c r="C51" i="1"/>
  <c r="D43" i="1"/>
  <c r="D44" i="1"/>
  <c r="D45" i="1"/>
  <c r="D46" i="1"/>
  <c r="D47" i="1"/>
  <c r="C47" i="1"/>
  <c r="C46" i="1"/>
  <c r="C43" i="1"/>
  <c r="C44" i="1"/>
  <c r="C45" i="1"/>
  <c r="D12" i="1"/>
  <c r="P17" i="1" s="1"/>
  <c r="D13" i="1"/>
  <c r="D14" i="1"/>
  <c r="D16" i="1"/>
  <c r="C12" i="1"/>
  <c r="C13" i="1"/>
  <c r="C14" i="1"/>
  <c r="C16" i="1"/>
  <c r="D8" i="1"/>
  <c r="D9" i="1"/>
  <c r="D10" i="1"/>
  <c r="D11" i="1"/>
  <c r="C8" i="1"/>
  <c r="N14" i="1" s="1"/>
  <c r="C9" i="1"/>
  <c r="C10" i="1"/>
  <c r="D4" i="1"/>
  <c r="D5" i="1"/>
  <c r="D6" i="1"/>
  <c r="D7" i="1"/>
  <c r="D39" i="1"/>
  <c r="D40" i="1"/>
  <c r="D41" i="1"/>
  <c r="D42" i="1"/>
  <c r="C39" i="1"/>
  <c r="C40" i="1"/>
  <c r="C41" i="1"/>
  <c r="C42" i="1"/>
  <c r="D52" i="1"/>
  <c r="D53" i="1"/>
  <c r="D54" i="1"/>
  <c r="C52" i="1"/>
  <c r="C53" i="1"/>
  <c r="C54" i="1"/>
  <c r="D26" i="1"/>
  <c r="D27" i="1"/>
  <c r="D28" i="1"/>
  <c r="D29" i="1"/>
  <c r="C26" i="1"/>
  <c r="C27" i="1"/>
  <c r="C28" i="1"/>
  <c r="C29" i="1"/>
  <c r="B57" i="1"/>
  <c r="C57" i="1" l="1"/>
  <c r="A60" i="1" s="1"/>
  <c r="D57" i="1"/>
  <c r="A61" i="1" s="1"/>
  <c r="P35" i="1"/>
  <c r="N35" i="1"/>
  <c r="N17" i="1"/>
  <c r="P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Richard Barrett</author>
  </authors>
  <commentList>
    <comment ref="S41" authorId="0" shapeId="0" xr:uid="{00000000-0006-0000-0100-000001000000}">
      <text>
        <r>
          <rPr>
            <b/>
            <sz val="9"/>
            <color indexed="81"/>
            <rFont val="Tahoma"/>
            <family val="2"/>
          </rPr>
          <t>Parish Mission Office:</t>
        </r>
        <r>
          <rPr>
            <sz val="9"/>
            <color indexed="81"/>
            <rFont val="Tahoma"/>
            <family val="2"/>
          </rPr>
          <t xml:space="preserve">
Please try not to count those who already attended on Sunday</t>
        </r>
      </text>
    </comment>
    <comment ref="N55" authorId="0" shapeId="0" xr:uid="{00000000-0006-0000-0100-000002000000}">
      <text>
        <r>
          <rPr>
            <b/>
            <sz val="9"/>
            <color rgb="FF000000"/>
            <rFont val="Tahoma"/>
            <family val="2"/>
          </rPr>
          <t xml:space="preserve">Parish Mission Office:
</t>
        </r>
        <r>
          <rPr>
            <sz val="9"/>
            <color rgb="FF000000"/>
            <rFont val="Tahoma"/>
            <family val="2"/>
          </rPr>
          <t>PLEASE try not to count twice those faithful people that attend on both days.</t>
        </r>
      </text>
    </comment>
  </commentList>
</comments>
</file>

<file path=xl/sharedStrings.xml><?xml version="1.0" encoding="utf-8"?>
<sst xmlns="http://schemas.openxmlformats.org/spreadsheetml/2006/main" count="97" uniqueCount="47">
  <si>
    <t>Date</t>
  </si>
  <si>
    <t>Any Sunday Service?</t>
  </si>
  <si>
    <t>Total Attendance</t>
  </si>
  <si>
    <t>Main Service</t>
  </si>
  <si>
    <t>2nd Service</t>
  </si>
  <si>
    <t>3rd Service</t>
  </si>
  <si>
    <t>4th Service</t>
  </si>
  <si>
    <t>Main + Extras</t>
  </si>
  <si>
    <t>Largest Attendance</t>
  </si>
  <si>
    <t>EXTRA People</t>
  </si>
  <si>
    <t>Adults</t>
  </si>
  <si>
    <t>Under 16s</t>
  </si>
  <si>
    <t>KEY</t>
  </si>
  <si>
    <t>Please complete - mandatory field</t>
  </si>
  <si>
    <t>Please complete - optional field</t>
  </si>
  <si>
    <r>
      <rPr>
        <b/>
        <sz val="10"/>
        <color indexed="8"/>
        <rFont val="Arial"/>
        <family val="2"/>
      </rPr>
      <t xml:space="preserve">0 or 1 ONLY </t>
    </r>
    <r>
      <rPr>
        <sz val="10"/>
        <color indexed="8"/>
        <rFont val="Arial"/>
        <family val="2"/>
      </rPr>
      <t>- Please ONLY amend to '0' if no service took place that Sunday</t>
    </r>
  </si>
  <si>
    <t>Generated automatically - for your use only</t>
  </si>
  <si>
    <t>Generated automatically - used for calculations</t>
  </si>
  <si>
    <t>Generated automatically - for use on Statistics for Mission form</t>
  </si>
  <si>
    <t>Jan ASA</t>
  </si>
  <si>
    <t>Adult</t>
  </si>
  <si>
    <t>Under 16</t>
  </si>
  <si>
    <t>Feb ASA</t>
  </si>
  <si>
    <t>Mar ASA</t>
  </si>
  <si>
    <t>Communicants</t>
  </si>
  <si>
    <t>Apr ASA</t>
  </si>
  <si>
    <t>May ASA</t>
  </si>
  <si>
    <t>Jun ASA</t>
  </si>
  <si>
    <t>Jul ASA</t>
  </si>
  <si>
    <t>Aug ASA</t>
  </si>
  <si>
    <t>Sep ASA</t>
  </si>
  <si>
    <t>Oct ASA</t>
  </si>
  <si>
    <t>OCTOBER COUNT FIGURES</t>
  </si>
  <si>
    <t>Sunday</t>
  </si>
  <si>
    <t>Weekdays</t>
  </si>
  <si>
    <t>Church</t>
  </si>
  <si>
    <t>Fresh Expr.</t>
  </si>
  <si>
    <t>School Service</t>
  </si>
  <si>
    <t>Nov ASA</t>
  </si>
  <si>
    <t>Dec ASA</t>
  </si>
  <si>
    <t>CHRISTMAS EVE + DAY  - Specific Attendance</t>
  </si>
  <si>
    <t>Total Sundays with a service</t>
  </si>
  <si>
    <t>Total Adult Attendance</t>
  </si>
  <si>
    <t>Total Under 16 Attendance</t>
  </si>
  <si>
    <t>Adult Average Sunday Attendance</t>
  </si>
  <si>
    <t>Under16 Average Sunday Attendance</t>
  </si>
  <si>
    <t>EASTER DAY 5th APRIL - Specific Attendance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</si>
</sst>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color indexed="8"/>
      <name val="Arial"/>
      <family val="2"/>
    </font>
    <font>
      <b/>
      <sz val="10"/>
      <color indexed="8"/>
      <name val="Arial"/>
      <family val="2"/>
    </font>
    <font>
      <sz val="9"/>
      <color indexed="81"/>
      <name val="Tahoma"/>
      <family val="2"/>
    </font>
    <font>
      <b/>
      <sz val="9"/>
      <color indexed="81"/>
      <name val="Tahoma"/>
      <family val="2"/>
    </font>
    <font>
      <sz val="10"/>
      <color theme="1"/>
      <name val="Arial"/>
      <family val="2"/>
    </font>
    <font>
      <b/>
      <sz val="10"/>
      <color theme="1"/>
      <name val="Arial"/>
      <family val="2"/>
    </font>
    <font>
      <b/>
      <sz val="20"/>
      <color theme="1"/>
      <name val="Arial"/>
      <family val="2"/>
    </font>
    <font>
      <b/>
      <sz val="11"/>
      <color theme="1"/>
      <name val="Calibri"/>
      <family val="2"/>
      <scheme val="minor"/>
    </font>
    <font>
      <sz val="20"/>
      <color theme="1"/>
      <name val="Calibri"/>
      <family val="2"/>
      <scheme val="minor"/>
    </font>
    <font>
      <b/>
      <sz val="9"/>
      <color rgb="FF000000"/>
      <name val="Tahoma"/>
      <family val="2"/>
    </font>
    <font>
      <sz val="9"/>
      <color rgb="FF000000"/>
      <name val="Tahoma"/>
      <family val="2"/>
    </font>
  </fonts>
  <fills count="9">
    <fill>
      <patternFill patternType="none"/>
    </fill>
    <fill>
      <patternFill patternType="gray125"/>
    </fill>
    <fill>
      <patternFill patternType="solid">
        <fgColor rgb="FF00FF00"/>
        <bgColor indexed="64"/>
      </patternFill>
    </fill>
    <fill>
      <patternFill patternType="solid">
        <fgColor rgb="FFFFFF00"/>
        <bgColor indexed="64"/>
      </patternFill>
    </fill>
    <fill>
      <patternFill patternType="solid">
        <fgColor rgb="FFFFFF66"/>
        <bgColor indexed="64"/>
      </patternFill>
    </fill>
    <fill>
      <patternFill patternType="solid">
        <fgColor rgb="FFFFC000"/>
        <bgColor indexed="64"/>
      </patternFill>
    </fill>
    <fill>
      <patternFill patternType="solid">
        <fgColor rgb="FFFFCCFF"/>
        <bgColor indexed="64"/>
      </patternFill>
    </fill>
    <fill>
      <patternFill patternType="solid">
        <fgColor rgb="FF33CCFF"/>
        <bgColor indexed="64"/>
      </patternFill>
    </fill>
    <fill>
      <patternFill patternType="solid">
        <fgColor theme="0"/>
        <bgColor indexed="64"/>
      </patternFill>
    </fill>
  </fills>
  <borders count="61">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thin">
        <color indexed="64"/>
      </left>
      <right/>
      <top style="thin">
        <color indexed="64"/>
      </top>
      <bottom style="medium">
        <color rgb="FFFF0000"/>
      </bottom>
      <diagonal/>
    </border>
    <border>
      <left/>
      <right style="thin">
        <color indexed="64"/>
      </right>
      <top style="thin">
        <color indexed="64"/>
      </top>
      <bottom style="medium">
        <color rgb="FFFF0000"/>
      </bottom>
      <diagonal/>
    </border>
    <border>
      <left/>
      <right style="medium">
        <color rgb="FFFF0000"/>
      </right>
      <top style="thin">
        <color indexed="64"/>
      </top>
      <bottom style="medium">
        <color rgb="FFFF0000"/>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rgb="FFFF0000"/>
      </top>
      <bottom style="thin">
        <color indexed="64"/>
      </bottom>
      <diagonal/>
    </border>
    <border>
      <left style="thick">
        <color rgb="FFFF0000"/>
      </left>
      <right style="medium">
        <color indexed="64"/>
      </right>
      <top style="thick">
        <color rgb="FFFF0000"/>
      </top>
      <bottom style="thick">
        <color rgb="FFFF0000"/>
      </bottom>
      <diagonal/>
    </border>
    <border>
      <left style="medium">
        <color indexed="64"/>
      </left>
      <right style="medium">
        <color indexed="64"/>
      </right>
      <top style="thick">
        <color rgb="FFFF0000"/>
      </top>
      <bottom style="thick">
        <color rgb="FFFF0000"/>
      </bottom>
      <diagonal/>
    </border>
    <border>
      <left style="medium">
        <color indexed="64"/>
      </left>
      <right style="thin">
        <color indexed="64"/>
      </right>
      <top style="thick">
        <color rgb="FFFF0000"/>
      </top>
      <bottom style="thick">
        <color rgb="FFFF0000"/>
      </bottom>
      <diagonal/>
    </border>
    <border>
      <left style="thin">
        <color indexed="64"/>
      </left>
      <right style="medium">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s>
  <cellStyleXfs count="1">
    <xf numFmtId="0" fontId="0" fillId="0" borderId="0"/>
  </cellStyleXfs>
  <cellXfs count="161">
    <xf numFmtId="0" fontId="0" fillId="0" borderId="0" xfId="0"/>
    <xf numFmtId="0" fontId="5" fillId="0" borderId="0" xfId="0" applyFont="1"/>
    <xf numFmtId="0" fontId="6" fillId="0" borderId="0" xfId="0" applyFont="1"/>
    <xf numFmtId="0" fontId="6" fillId="0" borderId="0" xfId="0" applyFont="1" applyAlignment="1">
      <alignment horizontal="center" wrapText="1"/>
    </xf>
    <xf numFmtId="0" fontId="6" fillId="0" borderId="0" xfId="0" applyFont="1" applyAlignment="1">
      <alignment horizontal="center" vertical="center" wrapText="1"/>
    </xf>
    <xf numFmtId="1" fontId="7" fillId="2" borderId="4" xfId="0" applyNumberFormat="1" applyFont="1" applyFill="1" applyBorder="1"/>
    <xf numFmtId="1" fontId="7" fillId="2" borderId="1" xfId="0" applyNumberFormat="1" applyFont="1" applyFill="1" applyBorder="1"/>
    <xf numFmtId="0" fontId="5" fillId="3" borderId="17" xfId="0" applyFont="1" applyFill="1" applyBorder="1"/>
    <xf numFmtId="0" fontId="5" fillId="4" borderId="18" xfId="0" applyFont="1" applyFill="1" applyBorder="1"/>
    <xf numFmtId="0" fontId="5" fillId="5" borderId="18" xfId="0" applyFont="1" applyFill="1" applyBorder="1"/>
    <xf numFmtId="0" fontId="5" fillId="2" borderId="19" xfId="0" applyFont="1" applyFill="1" applyBorder="1"/>
    <xf numFmtId="0" fontId="5" fillId="6" borderId="18" xfId="0" applyFont="1" applyFill="1" applyBorder="1"/>
    <xf numFmtId="0" fontId="6" fillId="7" borderId="4" xfId="0" applyFont="1" applyFill="1" applyBorder="1"/>
    <xf numFmtId="0" fontId="6" fillId="7" borderId="9" xfId="0" applyFont="1" applyFill="1" applyBorder="1"/>
    <xf numFmtId="0" fontId="6" fillId="7" borderId="10" xfId="0" applyFont="1" applyFill="1" applyBorder="1"/>
    <xf numFmtId="0" fontId="6" fillId="7" borderId="11" xfId="0" applyFont="1" applyFill="1" applyBorder="1"/>
    <xf numFmtId="0" fontId="6" fillId="7" borderId="1" xfId="0" applyFont="1" applyFill="1" applyBorder="1"/>
    <xf numFmtId="0" fontId="6" fillId="7" borderId="3" xfId="0" applyFont="1" applyFill="1" applyBorder="1"/>
    <xf numFmtId="0" fontId="5" fillId="7" borderId="18" xfId="0" applyFont="1" applyFill="1" applyBorder="1"/>
    <xf numFmtId="0" fontId="5" fillId="6" borderId="8" xfId="0" applyFont="1" applyFill="1" applyBorder="1"/>
    <xf numFmtId="0" fontId="5" fillId="8" borderId="0" xfId="0" applyFont="1" applyFill="1"/>
    <xf numFmtId="0" fontId="5" fillId="2" borderId="11" xfId="0" applyFont="1" applyFill="1" applyBorder="1"/>
    <xf numFmtId="0" fontId="5" fillId="2" borderId="3" xfId="0" applyFont="1" applyFill="1" applyBorder="1"/>
    <xf numFmtId="0" fontId="0" fillId="0" borderId="0" xfId="0" applyAlignment="1">
      <alignment wrapText="1"/>
    </xf>
    <xf numFmtId="14" fontId="6" fillId="0" borderId="17" xfId="0" applyNumberFormat="1" applyFont="1" applyBorder="1"/>
    <xf numFmtId="14" fontId="6" fillId="0" borderId="18" xfId="0" applyNumberFormat="1" applyFont="1" applyBorder="1"/>
    <xf numFmtId="0" fontId="6" fillId="7" borderId="16" xfId="0" applyFont="1" applyFill="1" applyBorder="1"/>
    <xf numFmtId="0" fontId="5" fillId="2" borderId="9" xfId="0" applyFont="1" applyFill="1" applyBorder="1"/>
    <xf numFmtId="0" fontId="5" fillId="0" borderId="0" xfId="0" applyFont="1" applyAlignment="1">
      <alignment horizontal="center"/>
    </xf>
    <xf numFmtId="0" fontId="6" fillId="0" borderId="3" xfId="0" applyFont="1" applyBorder="1" applyAlignment="1">
      <alignment horizontal="center"/>
    </xf>
    <xf numFmtId="0" fontId="6" fillId="0" borderId="1" xfId="0" applyFont="1" applyBorder="1" applyAlignment="1">
      <alignment horizontal="center"/>
    </xf>
    <xf numFmtId="0" fontId="6" fillId="0" borderId="7" xfId="0" applyFont="1" applyBorder="1" applyAlignment="1">
      <alignment horizontal="center"/>
    </xf>
    <xf numFmtId="0" fontId="1" fillId="0" borderId="0" xfId="0" applyFont="1" applyAlignment="1">
      <alignment wrapText="1"/>
    </xf>
    <xf numFmtId="0" fontId="6" fillId="2" borderId="37" xfId="0" applyFont="1" applyFill="1" applyBorder="1"/>
    <xf numFmtId="0" fontId="5" fillId="2" borderId="5" xfId="0" applyFont="1" applyFill="1" applyBorder="1"/>
    <xf numFmtId="0" fontId="5" fillId="2" borderId="6" xfId="0" applyFont="1" applyFill="1" applyBorder="1"/>
    <xf numFmtId="0" fontId="5" fillId="2" borderId="7" xfId="0" applyFont="1" applyFill="1" applyBorder="1"/>
    <xf numFmtId="0" fontId="6" fillId="0" borderId="29" xfId="0" applyFont="1" applyBorder="1" applyAlignment="1">
      <alignment horizontal="center"/>
    </xf>
    <xf numFmtId="0" fontId="6" fillId="0" borderId="35" xfId="0" applyFont="1" applyBorder="1" applyAlignment="1">
      <alignment horizontal="center"/>
    </xf>
    <xf numFmtId="14" fontId="6" fillId="0" borderId="19" xfId="0" applyNumberFormat="1" applyFont="1" applyBorder="1"/>
    <xf numFmtId="14" fontId="6" fillId="0" borderId="44" xfId="0" applyNumberFormat="1" applyFont="1" applyBorder="1"/>
    <xf numFmtId="0" fontId="6" fillId="7" borderId="20" xfId="0" applyFont="1" applyFill="1" applyBorder="1"/>
    <xf numFmtId="0" fontId="6" fillId="0" borderId="19" xfId="0" applyFont="1" applyBorder="1" applyAlignment="1">
      <alignment horizontal="center" wrapText="1"/>
    </xf>
    <xf numFmtId="0" fontId="6" fillId="0" borderId="19" xfId="0" applyFont="1" applyBorder="1" applyAlignment="1">
      <alignment horizontal="center" vertical="center" wrapText="1"/>
    </xf>
    <xf numFmtId="0" fontId="6" fillId="0" borderId="0" xfId="0" applyFont="1" applyAlignment="1">
      <alignment vertical="center" textRotation="90" wrapText="1"/>
    </xf>
    <xf numFmtId="1" fontId="6" fillId="7" borderId="44" xfId="0" applyNumberFormat="1" applyFont="1" applyFill="1" applyBorder="1" applyAlignment="1">
      <alignment horizontal="center"/>
    </xf>
    <xf numFmtId="0" fontId="6" fillId="7" borderId="44" xfId="0" applyFont="1" applyFill="1" applyBorder="1"/>
    <xf numFmtId="0" fontId="6" fillId="0" borderId="32" xfId="0" applyFont="1" applyBorder="1" applyAlignment="1">
      <alignment horizontal="center" wrapText="1"/>
    </xf>
    <xf numFmtId="0" fontId="6" fillId="0" borderId="33" xfId="0" applyFont="1" applyBorder="1" applyAlignment="1">
      <alignment horizontal="center" wrapText="1"/>
    </xf>
    <xf numFmtId="14" fontId="6" fillId="0" borderId="47" xfId="0" applyNumberFormat="1" applyFont="1" applyBorder="1"/>
    <xf numFmtId="0" fontId="6" fillId="7" borderId="48" xfId="0" applyFont="1" applyFill="1" applyBorder="1"/>
    <xf numFmtId="0" fontId="6" fillId="7" borderId="49" xfId="0" applyFont="1" applyFill="1" applyBorder="1"/>
    <xf numFmtId="0" fontId="5" fillId="0" borderId="26" xfId="0" applyFont="1" applyBorder="1" applyAlignment="1">
      <alignment horizontal="left"/>
    </xf>
    <xf numFmtId="0" fontId="5" fillId="0" borderId="0" xfId="0" applyFont="1" applyAlignment="1">
      <alignment horizontal="left"/>
    </xf>
    <xf numFmtId="0" fontId="6" fillId="0" borderId="0" xfId="0" applyFont="1" applyAlignment="1">
      <alignment horizontal="center"/>
    </xf>
    <xf numFmtId="0" fontId="6" fillId="0" borderId="27" xfId="0" applyFont="1" applyBorder="1" applyAlignment="1">
      <alignment horizontal="center" wrapText="1"/>
    </xf>
    <xf numFmtId="1" fontId="6" fillId="5" borderId="17" xfId="0" applyNumberFormat="1" applyFont="1" applyFill="1" applyBorder="1" applyAlignment="1" applyProtection="1">
      <alignment horizontal="center"/>
      <protection locked="0"/>
    </xf>
    <xf numFmtId="1" fontId="6" fillId="5" borderId="18" xfId="0" applyNumberFormat="1" applyFont="1" applyFill="1" applyBorder="1" applyAlignment="1" applyProtection="1">
      <alignment horizontal="center"/>
      <protection locked="0"/>
    </xf>
    <xf numFmtId="1" fontId="6" fillId="5" borderId="19" xfId="0" applyNumberFormat="1" applyFont="1" applyFill="1" applyBorder="1" applyAlignment="1" applyProtection="1">
      <alignment horizontal="center"/>
      <protection locked="0"/>
    </xf>
    <xf numFmtId="1" fontId="6" fillId="5" borderId="44" xfId="0" applyNumberFormat="1" applyFont="1" applyFill="1" applyBorder="1" applyAlignment="1" applyProtection="1">
      <alignment horizontal="center"/>
      <protection locked="0"/>
    </xf>
    <xf numFmtId="1" fontId="6" fillId="5" borderId="47" xfId="0" applyNumberFormat="1" applyFont="1" applyFill="1" applyBorder="1" applyAlignment="1" applyProtection="1">
      <alignment horizontal="center"/>
      <protection locked="0"/>
    </xf>
    <xf numFmtId="1" fontId="6" fillId="5" borderId="46" xfId="0" applyNumberFormat="1" applyFont="1" applyFill="1" applyBorder="1" applyAlignment="1" applyProtection="1">
      <alignment horizontal="center"/>
      <protection locked="0"/>
    </xf>
    <xf numFmtId="0" fontId="5" fillId="3" borderId="4" xfId="0" applyFont="1" applyFill="1" applyBorder="1" applyProtection="1">
      <protection locked="0"/>
    </xf>
    <xf numFmtId="0" fontId="5" fillId="3" borderId="9" xfId="0" applyFont="1" applyFill="1" applyBorder="1" applyProtection="1">
      <protection locked="0"/>
    </xf>
    <xf numFmtId="0" fontId="5" fillId="4" borderId="4" xfId="0" applyFont="1" applyFill="1" applyBorder="1" applyProtection="1">
      <protection locked="0"/>
    </xf>
    <xf numFmtId="0" fontId="5" fillId="4" borderId="9" xfId="0" applyFont="1" applyFill="1" applyBorder="1" applyProtection="1">
      <protection locked="0"/>
    </xf>
    <xf numFmtId="0" fontId="5" fillId="3" borderId="10" xfId="0" applyFont="1" applyFill="1" applyBorder="1" applyProtection="1">
      <protection locked="0"/>
    </xf>
    <xf numFmtId="0" fontId="5" fillId="3" borderId="11" xfId="0" applyFont="1" applyFill="1" applyBorder="1" applyProtection="1">
      <protection locked="0"/>
    </xf>
    <xf numFmtId="0" fontId="5" fillId="4" borderId="10" xfId="0" applyFont="1" applyFill="1" applyBorder="1" applyProtection="1">
      <protection locked="0"/>
    </xf>
    <xf numFmtId="0" fontId="5" fillId="4" borderId="11" xfId="0" applyFont="1" applyFill="1" applyBorder="1" applyProtection="1">
      <protection locked="0"/>
    </xf>
    <xf numFmtId="0" fontId="5" fillId="3" borderId="1" xfId="0" applyFont="1" applyFill="1" applyBorder="1" applyProtection="1">
      <protection locked="0"/>
    </xf>
    <xf numFmtId="0" fontId="5" fillId="3" borderId="3" xfId="0" applyFont="1" applyFill="1" applyBorder="1" applyProtection="1">
      <protection locked="0"/>
    </xf>
    <xf numFmtId="0" fontId="5" fillId="4" borderId="1" xfId="0" applyFont="1" applyFill="1" applyBorder="1" applyProtection="1">
      <protection locked="0"/>
    </xf>
    <xf numFmtId="0" fontId="5" fillId="4" borderId="3" xfId="0" applyFont="1" applyFill="1" applyBorder="1" applyProtection="1">
      <protection locked="0"/>
    </xf>
    <xf numFmtId="0" fontId="5" fillId="3" borderId="20" xfId="0" applyFont="1" applyFill="1" applyBorder="1" applyProtection="1">
      <protection locked="0"/>
    </xf>
    <xf numFmtId="0" fontId="5" fillId="3" borderId="16" xfId="0" applyFont="1" applyFill="1" applyBorder="1" applyProtection="1">
      <protection locked="0"/>
    </xf>
    <xf numFmtId="0" fontId="5" fillId="4" borderId="20" xfId="0" applyFont="1" applyFill="1" applyBorder="1" applyProtection="1">
      <protection locked="0"/>
    </xf>
    <xf numFmtId="0" fontId="5" fillId="4" borderId="16" xfId="0" applyFont="1" applyFill="1" applyBorder="1" applyProtection="1">
      <protection locked="0"/>
    </xf>
    <xf numFmtId="0" fontId="5" fillId="3" borderId="48" xfId="0" applyFont="1" applyFill="1" applyBorder="1" applyProtection="1">
      <protection locked="0"/>
    </xf>
    <xf numFmtId="0" fontId="5" fillId="3" borderId="49" xfId="0" applyFont="1" applyFill="1" applyBorder="1" applyProtection="1">
      <protection locked="0"/>
    </xf>
    <xf numFmtId="0" fontId="5" fillId="4" borderId="48" xfId="0" applyFont="1" applyFill="1" applyBorder="1" applyProtection="1">
      <protection locked="0"/>
    </xf>
    <xf numFmtId="0" fontId="5" fillId="4" borderId="49" xfId="0" applyFont="1" applyFill="1" applyBorder="1" applyProtection="1">
      <protection locked="0"/>
    </xf>
    <xf numFmtId="0" fontId="5" fillId="3" borderId="29" xfId="0" applyFont="1" applyFill="1" applyBorder="1" applyProtection="1">
      <protection locked="0"/>
    </xf>
    <xf numFmtId="0" fontId="5" fillId="3" borderId="35" xfId="0" applyFont="1" applyFill="1" applyBorder="1" applyProtection="1">
      <protection locked="0"/>
    </xf>
    <xf numFmtId="0" fontId="5" fillId="4" borderId="29" xfId="0" applyFont="1" applyFill="1" applyBorder="1" applyProtection="1">
      <protection locked="0"/>
    </xf>
    <xf numFmtId="0" fontId="5" fillId="4" borderId="35" xfId="0" applyFont="1" applyFill="1" applyBorder="1" applyProtection="1">
      <protection locked="0"/>
    </xf>
    <xf numFmtId="0" fontId="5" fillId="3" borderId="8" xfId="0" applyFont="1" applyFill="1" applyBorder="1" applyProtection="1">
      <protection locked="0"/>
    </xf>
    <xf numFmtId="0" fontId="6" fillId="3" borderId="8" xfId="0" applyFont="1" applyFill="1" applyBorder="1" applyProtection="1">
      <protection locked="0"/>
    </xf>
    <xf numFmtId="0" fontId="5" fillId="4" borderId="15" xfId="0" applyFont="1" applyFill="1" applyBorder="1" applyProtection="1">
      <protection locked="0"/>
    </xf>
    <xf numFmtId="0" fontId="5" fillId="4" borderId="14" xfId="0" applyFont="1" applyFill="1" applyBorder="1" applyProtection="1">
      <protection locked="0"/>
    </xf>
    <xf numFmtId="0" fontId="5" fillId="4" borderId="6" xfId="0" applyFont="1" applyFill="1" applyBorder="1" applyProtection="1">
      <protection locked="0"/>
    </xf>
    <xf numFmtId="0" fontId="5" fillId="4" borderId="12" xfId="0" applyFont="1" applyFill="1" applyBorder="1" applyProtection="1">
      <protection locked="0"/>
    </xf>
    <xf numFmtId="0" fontId="5" fillId="4" borderId="7" xfId="0" applyFont="1" applyFill="1" applyBorder="1" applyProtection="1">
      <protection locked="0"/>
    </xf>
    <xf numFmtId="0" fontId="5" fillId="4" borderId="13" xfId="0" applyFont="1" applyFill="1" applyBorder="1" applyProtection="1">
      <protection locked="0"/>
    </xf>
    <xf numFmtId="0" fontId="5" fillId="3" borderId="36" xfId="0" applyFont="1" applyFill="1" applyBorder="1" applyProtection="1">
      <protection locked="0"/>
    </xf>
    <xf numFmtId="14" fontId="6" fillId="0" borderId="46" xfId="0" applyNumberFormat="1" applyFont="1" applyBorder="1"/>
    <xf numFmtId="0" fontId="6" fillId="0" borderId="26" xfId="0" applyFont="1" applyBorder="1" applyAlignment="1">
      <alignment horizontal="center"/>
    </xf>
    <xf numFmtId="0" fontId="6" fillId="7" borderId="29" xfId="0" applyFont="1" applyFill="1" applyBorder="1"/>
    <xf numFmtId="0" fontId="6" fillId="7" borderId="35" xfId="0" applyFont="1" applyFill="1" applyBorder="1"/>
    <xf numFmtId="1" fontId="6" fillId="5" borderId="4" xfId="0" applyNumberFormat="1" applyFont="1" applyFill="1" applyBorder="1" applyAlignment="1" applyProtection="1">
      <alignment horizontal="center"/>
      <protection locked="0"/>
    </xf>
    <xf numFmtId="0" fontId="6" fillId="7" borderId="30" xfId="0" applyFont="1" applyFill="1" applyBorder="1"/>
    <xf numFmtId="0" fontId="5" fillId="3" borderId="30" xfId="0" applyFont="1" applyFill="1" applyBorder="1" applyProtection="1">
      <protection locked="0"/>
    </xf>
    <xf numFmtId="0" fontId="5" fillId="4" borderId="50" xfId="0" applyFont="1" applyFill="1" applyBorder="1" applyProtection="1">
      <protection locked="0"/>
    </xf>
    <xf numFmtId="14" fontId="6" fillId="0" borderId="51" xfId="0" applyNumberFormat="1" applyFont="1" applyBorder="1"/>
    <xf numFmtId="1" fontId="6" fillId="5" borderId="52" xfId="0" applyNumberFormat="1" applyFont="1" applyFill="1" applyBorder="1" applyAlignment="1" applyProtection="1">
      <alignment horizontal="center"/>
      <protection locked="0"/>
    </xf>
    <xf numFmtId="0" fontId="6" fillId="7" borderId="53" xfId="0" applyFont="1" applyFill="1" applyBorder="1"/>
    <xf numFmtId="0" fontId="6" fillId="7" borderId="54" xfId="0" applyFont="1" applyFill="1" applyBorder="1"/>
    <xf numFmtId="0" fontId="5" fillId="3" borderId="53" xfId="0" applyFont="1" applyFill="1" applyBorder="1" applyProtection="1">
      <protection locked="0"/>
    </xf>
    <xf numFmtId="0" fontId="5" fillId="3" borderId="54" xfId="0" applyFont="1" applyFill="1" applyBorder="1" applyProtection="1">
      <protection locked="0"/>
    </xf>
    <xf numFmtId="0" fontId="5" fillId="4" borderId="53" xfId="0" applyFont="1" applyFill="1" applyBorder="1" applyProtection="1">
      <protection locked="0"/>
    </xf>
    <xf numFmtId="0" fontId="5" fillId="4" borderId="54" xfId="0" applyFont="1" applyFill="1" applyBorder="1" applyProtection="1">
      <protection locked="0"/>
    </xf>
    <xf numFmtId="0" fontId="5" fillId="4" borderId="55" xfId="0" applyFont="1" applyFill="1" applyBorder="1" applyProtection="1">
      <protection locked="0"/>
    </xf>
    <xf numFmtId="0" fontId="5" fillId="4" borderId="56" xfId="0" applyFont="1" applyFill="1" applyBorder="1" applyProtection="1">
      <protection locked="0"/>
    </xf>
    <xf numFmtId="0" fontId="5" fillId="4" borderId="57" xfId="0" applyFont="1" applyFill="1" applyBorder="1" applyProtection="1">
      <protection locked="0"/>
    </xf>
    <xf numFmtId="0" fontId="5" fillId="4" borderId="58" xfId="0" applyFont="1" applyFill="1" applyBorder="1" applyProtection="1">
      <protection locked="0"/>
    </xf>
    <xf numFmtId="14" fontId="6" fillId="0" borderId="59" xfId="0" applyNumberFormat="1" applyFont="1" applyBorder="1"/>
    <xf numFmtId="1" fontId="6" fillId="5" borderId="59" xfId="0" applyNumberFormat="1" applyFont="1" applyFill="1" applyBorder="1" applyAlignment="1" applyProtection="1">
      <alignment horizontal="center"/>
      <protection locked="0"/>
    </xf>
    <xf numFmtId="0" fontId="6" fillId="7" borderId="59" xfId="0" applyFont="1" applyFill="1" applyBorder="1"/>
    <xf numFmtId="0" fontId="5" fillId="3" borderId="59" xfId="0" applyFont="1" applyFill="1" applyBorder="1" applyProtection="1">
      <protection locked="0"/>
    </xf>
    <xf numFmtId="0" fontId="5" fillId="4" borderId="59" xfId="0" applyFont="1" applyFill="1" applyBorder="1" applyProtection="1">
      <protection locked="0"/>
    </xf>
    <xf numFmtId="0" fontId="6" fillId="0" borderId="4" xfId="0" applyFont="1" applyBorder="1" applyAlignment="1">
      <alignment horizontal="center" wrapText="1"/>
    </xf>
    <xf numFmtId="0" fontId="8" fillId="0" borderId="9" xfId="0" applyFont="1" applyBorder="1" applyAlignment="1">
      <alignment horizontal="center" wrapText="1"/>
    </xf>
    <xf numFmtId="0" fontId="6" fillId="0" borderId="10" xfId="0" applyFont="1" applyBorder="1" applyAlignment="1">
      <alignment horizontal="center" wrapText="1"/>
    </xf>
    <xf numFmtId="0" fontId="0" fillId="0" borderId="11" xfId="0" applyBorder="1" applyAlignment="1">
      <alignment horizont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11" xfId="0" applyFont="1" applyBorder="1" applyAlignment="1">
      <alignment horizontal="center" wrapText="1"/>
    </xf>
    <xf numFmtId="0" fontId="6" fillId="0" borderId="45" xfId="0" applyFont="1" applyBorder="1" applyAlignment="1">
      <alignment horizontal="center" vertical="center" wrapText="1"/>
    </xf>
    <xf numFmtId="0" fontId="0" fillId="0" borderId="47" xfId="0" applyBorder="1" applyAlignment="1">
      <alignment horizontal="center" vertical="center" wrapText="1"/>
    </xf>
    <xf numFmtId="0" fontId="7" fillId="0" borderId="2" xfId="0" applyFont="1" applyBorder="1" applyAlignment="1">
      <alignment wrapText="1"/>
    </xf>
    <xf numFmtId="0" fontId="9" fillId="0" borderId="2" xfId="0" applyFont="1" applyBorder="1" applyAlignment="1">
      <alignment wrapText="1"/>
    </xf>
    <xf numFmtId="0" fontId="0" fillId="0" borderId="2" xfId="0" applyBorder="1" applyAlignment="1">
      <alignment wrapText="1"/>
    </xf>
    <xf numFmtId="0" fontId="0" fillId="0" borderId="3" xfId="0" applyBorder="1" applyAlignment="1">
      <alignment wrapText="1"/>
    </xf>
    <xf numFmtId="0" fontId="7" fillId="0" borderId="30" xfId="0" applyFont="1" applyBorder="1" applyAlignment="1">
      <alignment wrapText="1"/>
    </xf>
    <xf numFmtId="0" fontId="9" fillId="0" borderId="30" xfId="0" applyFont="1" applyBorder="1" applyAlignment="1">
      <alignment wrapText="1"/>
    </xf>
    <xf numFmtId="0" fontId="0" fillId="0" borderId="30" xfId="0" applyBorder="1" applyAlignment="1">
      <alignment wrapText="1"/>
    </xf>
    <xf numFmtId="0" fontId="0" fillId="0" borderId="9" xfId="0" applyBorder="1" applyAlignment="1">
      <alignment wrapText="1"/>
    </xf>
    <xf numFmtId="0" fontId="6" fillId="0" borderId="22" xfId="0" applyFont="1" applyBorder="1" applyAlignment="1">
      <alignment horizontal="center" wrapText="1"/>
    </xf>
    <xf numFmtId="0" fontId="6" fillId="0" borderId="28" xfId="0" applyFont="1" applyBorder="1" applyAlignment="1">
      <alignment horizontal="center" wrapText="1"/>
    </xf>
    <xf numFmtId="0" fontId="6" fillId="0" borderId="23" xfId="0" applyFont="1" applyBorder="1" applyAlignment="1">
      <alignment horizontal="center" wrapText="1"/>
    </xf>
    <xf numFmtId="0" fontId="6" fillId="0" borderId="22" xfId="0" quotePrefix="1" applyFont="1" applyBorder="1" applyAlignment="1">
      <alignment horizontal="center" wrapText="1"/>
    </xf>
    <xf numFmtId="0" fontId="6" fillId="0" borderId="23" xfId="0" quotePrefix="1" applyFont="1" applyBorder="1" applyAlignment="1">
      <alignment horizontal="center" wrapText="1"/>
    </xf>
    <xf numFmtId="0" fontId="6" fillId="0" borderId="32" xfId="0" applyFont="1" applyBorder="1" applyAlignment="1">
      <alignment horizontal="center" wrapText="1"/>
    </xf>
    <xf numFmtId="0" fontId="6" fillId="0" borderId="33" xfId="0" applyFont="1" applyBorder="1" applyAlignment="1">
      <alignment horizontal="center" wrapText="1"/>
    </xf>
    <xf numFmtId="0" fontId="6" fillId="0" borderId="34" xfId="0" applyFont="1" applyBorder="1" applyAlignment="1">
      <alignment horizontal="center" wrapText="1"/>
    </xf>
    <xf numFmtId="0" fontId="6" fillId="0" borderId="21" xfId="0" applyFont="1" applyBorder="1" applyAlignment="1">
      <alignment horizontal="left" wrapText="1"/>
    </xf>
    <xf numFmtId="0" fontId="6" fillId="0" borderId="31" xfId="0" applyFont="1" applyBorder="1" applyAlignment="1">
      <alignment horizontal="left" wrapText="1"/>
    </xf>
    <xf numFmtId="0" fontId="6" fillId="0" borderId="38" xfId="0" applyFont="1" applyBorder="1" applyAlignment="1">
      <alignment horizontal="center" wrapText="1"/>
    </xf>
    <xf numFmtId="0" fontId="6" fillId="0" borderId="39" xfId="0" applyFont="1" applyBorder="1" applyAlignment="1">
      <alignment horizontal="center" wrapText="1"/>
    </xf>
    <xf numFmtId="0" fontId="6" fillId="0" borderId="40" xfId="0" applyFont="1" applyBorder="1" applyAlignment="1">
      <alignment horizontal="center" wrapText="1"/>
    </xf>
    <xf numFmtId="0" fontId="6" fillId="0" borderId="27" xfId="0" applyFont="1" applyBorder="1" applyAlignment="1">
      <alignment horizontal="center" vertical="center" textRotation="90" wrapText="1"/>
    </xf>
    <xf numFmtId="0" fontId="6" fillId="0" borderId="22" xfId="0" applyFont="1" applyBorder="1" applyAlignment="1">
      <alignment horizontal="center"/>
    </xf>
    <xf numFmtId="0" fontId="6" fillId="0" borderId="23" xfId="0" applyFont="1" applyBorder="1" applyAlignment="1">
      <alignment horizontal="center"/>
    </xf>
    <xf numFmtId="0" fontId="6" fillId="0" borderId="28" xfId="0" applyFont="1" applyBorder="1" applyAlignment="1">
      <alignment horizontal="center"/>
    </xf>
    <xf numFmtId="0" fontId="6" fillId="0" borderId="41" xfId="0" applyFont="1" applyBorder="1" applyAlignment="1">
      <alignment horizontal="left"/>
    </xf>
    <xf numFmtId="0" fontId="6" fillId="0" borderId="42" xfId="0" applyFont="1" applyBorder="1" applyAlignment="1">
      <alignment horizontal="left"/>
    </xf>
    <xf numFmtId="0" fontId="6" fillId="0" borderId="43" xfId="0" applyFont="1" applyBorder="1" applyAlignment="1">
      <alignment horizontal="left"/>
    </xf>
    <xf numFmtId="0" fontId="6" fillId="0" borderId="60" xfId="0" applyFont="1" applyBorder="1" applyAlignment="1">
      <alignment horizontal="center"/>
    </xf>
    <xf numFmtId="0" fontId="6" fillId="0" borderId="24" xfId="0" applyFont="1" applyBorder="1" applyAlignment="1">
      <alignment horizontal="center"/>
    </xf>
    <xf numFmtId="0" fontId="6" fillId="0" borderId="25" xfId="0" applyFont="1" applyBorder="1" applyAlignment="1">
      <alignment horizontal="center"/>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0</xdr:col>
      <xdr:colOff>137161</xdr:colOff>
      <xdr:row>0</xdr:row>
      <xdr:rowOff>133350</xdr:rowOff>
    </xdr:from>
    <xdr:ext cx="7672905" cy="9987478"/>
    <xdr:sp macro="" textlink="">
      <xdr:nvSpPr>
        <xdr:cNvPr id="2" name="TextBox 1">
          <a:extLst>
            <a:ext uri="{FF2B5EF4-FFF2-40B4-BE49-F238E27FC236}">
              <a16:creationId xmlns:a16="http://schemas.microsoft.com/office/drawing/2014/main" id="{31575BF4-1F42-0C4E-B536-CFDCA89D98DC}"/>
            </a:ext>
          </a:extLst>
        </xdr:cNvPr>
        <xdr:cNvSpPr txBox="1"/>
      </xdr:nvSpPr>
      <xdr:spPr>
        <a:xfrm>
          <a:off x="137161" y="133350"/>
          <a:ext cx="7672905" cy="99874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b="1"/>
            <a:t>Attendance Calculator</a:t>
          </a:r>
          <a:endParaRPr lang="en-GB" sz="1600" b="1" baseline="0"/>
        </a:p>
        <a:p>
          <a:endParaRPr lang="en-GB" sz="1100" baseline="0"/>
        </a:p>
        <a:p>
          <a:r>
            <a:rPr lang="en-GB" sz="1100" i="1" baseline="0"/>
            <a:t>This spreadsheet is adapted from the Attendance Calculator tool produced by Lichfield Diocese. Our grateful thanks go to George Fisher, Director of Mission for Lichfield Diocese, for his kind permission to use their excellent work in the production of this tool.</a:t>
          </a:r>
        </a:p>
        <a:p>
          <a:endParaRPr lang="en-GB" sz="1100" baseline="0"/>
        </a:p>
        <a:p>
          <a:r>
            <a:rPr lang="en-GB" sz="1100" b="1"/>
            <a:t>What</a:t>
          </a:r>
          <a:r>
            <a:rPr lang="en-GB" sz="1100" b="1" baseline="0"/>
            <a:t> Statistics for Mission categories will this help me to collect?</a:t>
          </a:r>
        </a:p>
        <a:p>
          <a:endParaRPr lang="en-GB" sz="1100" baseline="0"/>
        </a:p>
        <a:p>
          <a:r>
            <a:rPr lang="en-GB" sz="1100" baseline="0"/>
            <a:t>This sheet can help with the following figures on the annual Statistics for Mission return:</a:t>
          </a:r>
        </a:p>
        <a:p>
          <a:r>
            <a:rPr lang="en-GB" sz="1100" baseline="0"/>
            <a:t>1) </a:t>
          </a:r>
          <a:r>
            <a:rPr lang="en-GB" sz="1100" b="1" i="1" baseline="0"/>
            <a:t>Usual Sunday Attendance </a:t>
          </a:r>
          <a:r>
            <a:rPr lang="en-GB" sz="1100" b="0" i="0" baseline="0"/>
            <a:t>(section 2)</a:t>
          </a:r>
        </a:p>
        <a:p>
          <a:r>
            <a:rPr lang="en-GB" sz="1100" baseline="0"/>
            <a:t>2) </a:t>
          </a:r>
          <a:r>
            <a:rPr lang="en-GB" sz="1100" b="1" i="1" baseline="0"/>
            <a:t>Easter</a:t>
          </a:r>
          <a:r>
            <a:rPr lang="en-GB" sz="1100" b="0" i="0" baseline="0"/>
            <a:t> and</a:t>
          </a:r>
          <a:r>
            <a:rPr lang="en-GB" sz="1100" b="1" i="1" baseline="0"/>
            <a:t> Christmas attendance </a:t>
          </a:r>
          <a:r>
            <a:rPr lang="en-GB" sz="1100" baseline="0"/>
            <a:t>figures (sections 3-5)</a:t>
          </a:r>
        </a:p>
        <a:p>
          <a:r>
            <a:rPr lang="en-GB" sz="1100" baseline="0"/>
            <a:t>3) </a:t>
          </a:r>
          <a:r>
            <a:rPr lang="en-GB" sz="1100" b="1" i="1" baseline="0"/>
            <a:t>October Count </a:t>
          </a:r>
          <a:r>
            <a:rPr lang="en-GB" sz="1100" b="0" i="0" baseline="0"/>
            <a:t>(section 6)</a:t>
          </a:r>
        </a:p>
        <a:p>
          <a:endParaRPr lang="en-GB" sz="1100" baseline="0"/>
        </a:p>
        <a:p>
          <a:r>
            <a:rPr lang="en-GB" sz="1100" b="1"/>
            <a:t>What else is this sheet helpful for?</a:t>
          </a:r>
        </a:p>
        <a:p>
          <a:endParaRPr lang="en-GB" sz="1100"/>
        </a:p>
        <a:p>
          <a:r>
            <a:rPr lang="en-GB" sz="1100"/>
            <a:t>The Average Sunday Attendance figures (particularly split down by</a:t>
          </a:r>
          <a:r>
            <a:rPr lang="en-GB" sz="1100" baseline="0"/>
            <a:t> service, as this does) can give you a good idea of the individual attendance of the worshipping community. Is one congregation attending many services, or does each service have its own congregation? This can be helpful in understanding whether a particular service is offering anything distinct.</a:t>
          </a:r>
        </a:p>
        <a:p>
          <a:endParaRPr lang="en-GB" sz="1100" baseline="0"/>
        </a:p>
        <a:p>
          <a:r>
            <a:rPr lang="en-GB" sz="1100" baseline="0"/>
            <a:t>In addition, the sheet calculates not just the average attendance over the year, but also gives you a breakdown over each month - so you can see whether seasonal variations are at work. Are people struggling to come out during the winter, or is there a large drop-off during the Summer months? This might help you to plan your worship to help people to get to a service.</a:t>
          </a:r>
        </a:p>
        <a:p>
          <a:endParaRPr lang="en-GB" sz="1100" baseline="0"/>
        </a:p>
        <a:p>
          <a:r>
            <a:rPr lang="en-GB" sz="1100" baseline="0"/>
            <a:t>The sheet also gives you a good idea of the attendance of youth and children as well - and this may help you to plan provision for this age group.</a:t>
          </a:r>
        </a:p>
        <a:p>
          <a:endParaRPr lang="en-GB" sz="1100" baseline="0"/>
        </a:p>
        <a:p>
          <a:r>
            <a:rPr lang="en-GB" sz="1100" b="1" baseline="0"/>
            <a:t>How do I use this sheet?</a:t>
          </a:r>
        </a:p>
        <a:p>
          <a:endParaRPr lang="en-GB" sz="1100" b="1" baseline="0"/>
        </a:p>
        <a:p>
          <a:r>
            <a:rPr lang="en-GB" sz="1100" b="0" i="1" baseline="0"/>
            <a:t>Preparing for first use</a:t>
          </a:r>
        </a:p>
        <a:p>
          <a:endParaRPr lang="en-GB" sz="1100" b="0" baseline="0"/>
        </a:p>
        <a:p>
          <a:r>
            <a:rPr lang="en-GB" sz="1100" b="0" baseline="0"/>
            <a:t>The sheet is ready and set up for use - there's nothing to do.</a:t>
          </a:r>
        </a:p>
        <a:p>
          <a:endParaRPr lang="en-GB" sz="1100" b="0" baseline="0"/>
        </a:p>
        <a:p>
          <a:r>
            <a:rPr lang="en-GB" sz="1100" b="0" i="1" baseline="0"/>
            <a:t>Regularly throughout the year</a:t>
          </a:r>
        </a:p>
        <a:p>
          <a:endParaRPr lang="en-GB" sz="1100" b="0" baseline="0"/>
        </a:p>
        <a:p>
          <a:r>
            <a:rPr lang="en-GB" sz="1100" b="0" baseline="0"/>
            <a:t>Each week, enter the attendance figures in the boxes as you would in the register. The only difficulty is trying to avoid counting people twice - this can be tricky, but perhaps arranging for one person to be around for every service whose job is just to 'count those who've been before' so that they can be subtracted from the register total might be one way.</a:t>
          </a:r>
        </a:p>
        <a:p>
          <a:endParaRPr lang="en-GB" sz="1100" b="0" baseline="0"/>
        </a:p>
        <a:p>
          <a:r>
            <a:rPr lang="en-GB" sz="1100" b="0" baseline="0"/>
            <a:t>At Christmas and Easter, and during October, place the additional counts in the relevant boxes.</a:t>
          </a:r>
        </a:p>
        <a:p>
          <a:endParaRPr lang="en-GB" sz="1100" b="0" baseline="0"/>
        </a:p>
        <a:p>
          <a:r>
            <a:rPr lang="en-GB" sz="1100" b="0" baseline="0"/>
            <a:t>There is data validation for the boxes that are suitable for input - if you're not sure, just put in rubbish and a box will pop up telling you what should go there. The boxes where you shouldn't input any numbers are protected to stop you changing them by accident.</a:t>
          </a:r>
        </a:p>
        <a:p>
          <a:endParaRPr lang="en-GB" sz="1100" b="0" baseline="0"/>
        </a:p>
        <a:p>
          <a:r>
            <a:rPr lang="en-GB" sz="1100" b="0" i="1" baseline="0"/>
            <a:t>At the end of the year</a:t>
          </a:r>
        </a:p>
        <a:p>
          <a:endParaRPr lang="en-GB" sz="1100" b="0" baseline="0"/>
        </a:p>
        <a:p>
          <a:r>
            <a:rPr lang="en-GB" sz="1100" b="0" baseline="0"/>
            <a:t>Transfer the data (both that which you've entered and the ones calculated for you) from the sheet straight into the Statistics for Mission online form. That's it! Quick and accurate, because the work's already been done, spread out over the year.</a:t>
          </a:r>
        </a:p>
        <a:p>
          <a:endParaRPr lang="en-GB" sz="1100" b="0" baseline="0"/>
        </a:p>
        <a:p>
          <a:r>
            <a:rPr lang="en-GB" sz="1100" b="1" baseline="0"/>
            <a:t>Other ways to use the sheet</a:t>
          </a:r>
        </a:p>
        <a:p>
          <a:endParaRPr lang="en-GB" sz="1100" b="0" baseline="0"/>
        </a:p>
        <a:p>
          <a:r>
            <a:rPr lang="en-GB" sz="1100" b="0" baseline="0"/>
            <a:t>You may be able to think of other ways to adapt the sheets to record other data that you'd like to have - perhaps to include midweek regular services (rather than just in October).</a:t>
          </a:r>
        </a:p>
        <a:p>
          <a:endParaRPr lang="en-GB" sz="1100" b="0" baseline="0"/>
        </a:p>
        <a:p>
          <a:r>
            <a:rPr lang="en-GB" sz="1100" b="1" i="1" baseline="0"/>
            <a:t>This sheet may give you ideas of other ways to record your statistics throughout the year - if so, that's great. You don't need to use this sheet as it is or at all. It's there to help.</a:t>
          </a:r>
        </a:p>
        <a:p>
          <a:endParaRPr lang="en-GB" sz="1100" b="1" i="1" baseline="0"/>
        </a:p>
        <a:p>
          <a:r>
            <a:rPr lang="en-GB" sz="1100" b="1" i="1" baseline="0"/>
            <a:t>If you have feedback about this sheet, please do let us know so that we can improve it. Just email Jason Kennedy at jason.kennedy@derby.anglican.org.</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showRowColHeaders="0" workbookViewId="0">
      <selection activeCell="O38" sqref="O38"/>
    </sheetView>
  </sheetViews>
  <sheetFormatPr defaultColWidth="8.7109375" defaultRowHeight="15" x14ac:dyDescent="0.25"/>
  <sheetData/>
  <sheetProtection sheet="1" objects="1" scenarios="1"/>
  <pageMargins left="0.75" right="0.75" top="1" bottom="1" header="0.3" footer="0.3"/>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62"/>
  <sheetViews>
    <sheetView showGridLines="0" tabSelected="1" zoomScale="125" zoomScaleNormal="100" workbookViewId="0">
      <pane ySplit="3" topLeftCell="A4" activePane="bottomLeft" state="frozen"/>
      <selection pane="bottomLeft" activeCell="C1" sqref="C1:D1"/>
    </sheetView>
  </sheetViews>
  <sheetFormatPr defaultColWidth="8.7109375" defaultRowHeight="12.75" x14ac:dyDescent="0.2"/>
  <cols>
    <col min="1" max="4" width="10.28515625" style="2" customWidth="1"/>
    <col min="5" max="12" width="10.28515625" style="1" customWidth="1"/>
    <col min="13" max="14" width="10.28515625" style="20" customWidth="1"/>
    <col min="15" max="24" width="10.28515625" style="1" customWidth="1"/>
    <col min="25" max="16384" width="8.7109375" style="1"/>
  </cols>
  <sheetData>
    <row r="1" spans="1:17" ht="15" customHeight="1" x14ac:dyDescent="0.25">
      <c r="A1" s="124" t="s">
        <v>0</v>
      </c>
      <c r="B1" s="128" t="s">
        <v>1</v>
      </c>
      <c r="C1" s="120" t="s">
        <v>2</v>
      </c>
      <c r="D1" s="121"/>
      <c r="E1" s="120" t="s">
        <v>3</v>
      </c>
      <c r="F1" s="121"/>
      <c r="G1" s="120" t="s">
        <v>4</v>
      </c>
      <c r="H1" s="121"/>
      <c r="I1" s="120" t="s">
        <v>5</v>
      </c>
      <c r="J1" s="121"/>
      <c r="K1" s="120" t="s">
        <v>6</v>
      </c>
      <c r="L1" s="121"/>
      <c r="M1" s="1"/>
      <c r="N1" s="1"/>
    </row>
    <row r="2" spans="1:17" ht="15" customHeight="1" x14ac:dyDescent="0.25">
      <c r="A2" s="125"/>
      <c r="B2" s="129"/>
      <c r="C2" s="122" t="s">
        <v>7</v>
      </c>
      <c r="D2" s="127"/>
      <c r="E2" s="122" t="s">
        <v>8</v>
      </c>
      <c r="F2" s="123"/>
      <c r="G2" s="122" t="s">
        <v>9</v>
      </c>
      <c r="H2" s="123"/>
      <c r="I2" s="122" t="s">
        <v>9</v>
      </c>
      <c r="J2" s="123"/>
      <c r="K2" s="122" t="s">
        <v>9</v>
      </c>
      <c r="L2" s="123"/>
      <c r="M2" s="1"/>
      <c r="N2" s="2"/>
    </row>
    <row r="3" spans="1:17" ht="13.5" thickBot="1" x14ac:dyDescent="0.25">
      <c r="A3" s="126"/>
      <c r="B3" s="129"/>
      <c r="C3" s="37" t="s">
        <v>10</v>
      </c>
      <c r="D3" s="38" t="s">
        <v>11</v>
      </c>
      <c r="E3" s="37" t="s">
        <v>10</v>
      </c>
      <c r="F3" s="38" t="s">
        <v>11</v>
      </c>
      <c r="G3" s="37" t="s">
        <v>10</v>
      </c>
      <c r="H3" s="38" t="s">
        <v>11</v>
      </c>
      <c r="I3" s="37" t="s">
        <v>10</v>
      </c>
      <c r="J3" s="38" t="s">
        <v>11</v>
      </c>
      <c r="K3" s="37" t="s">
        <v>10</v>
      </c>
      <c r="L3" s="38" t="s">
        <v>11</v>
      </c>
      <c r="M3" s="1"/>
      <c r="N3" s="1"/>
    </row>
    <row r="4" spans="1:17" ht="13.35" customHeight="1" x14ac:dyDescent="0.2">
      <c r="A4" s="24">
        <v>46026</v>
      </c>
      <c r="B4" s="56">
        <v>1</v>
      </c>
      <c r="C4" s="12">
        <f>E4+G4+I4+K4</f>
        <v>0</v>
      </c>
      <c r="D4" s="13">
        <f>F4+H4+J4+L4</f>
        <v>0</v>
      </c>
      <c r="E4" s="62"/>
      <c r="F4" s="63"/>
      <c r="G4" s="64"/>
      <c r="H4" s="65"/>
      <c r="I4" s="64"/>
      <c r="J4" s="65"/>
      <c r="K4" s="64"/>
      <c r="L4" s="65"/>
      <c r="M4" s="151" t="s">
        <v>12</v>
      </c>
      <c r="N4" s="7"/>
      <c r="O4" s="1" t="s">
        <v>13</v>
      </c>
    </row>
    <row r="5" spans="1:17" ht="13.35" customHeight="1" x14ac:dyDescent="0.2">
      <c r="A5" s="25">
        <v>46033</v>
      </c>
      <c r="B5" s="57">
        <v>1</v>
      </c>
      <c r="C5" s="14">
        <f t="shared" ref="C5:C54" si="0">E5+G5+I5+K5</f>
        <v>0</v>
      </c>
      <c r="D5" s="15">
        <f t="shared" ref="D5:D54" si="1">F5+H5+J5+L5</f>
        <v>0</v>
      </c>
      <c r="E5" s="66"/>
      <c r="F5" s="67"/>
      <c r="G5" s="68"/>
      <c r="H5" s="69"/>
      <c r="I5" s="68"/>
      <c r="J5" s="69"/>
      <c r="K5" s="68"/>
      <c r="L5" s="69"/>
      <c r="M5" s="151"/>
      <c r="N5" s="8"/>
      <c r="O5" s="1" t="s">
        <v>14</v>
      </c>
    </row>
    <row r="6" spans="1:17" ht="13.35" customHeight="1" x14ac:dyDescent="0.2">
      <c r="A6" s="25">
        <v>46040</v>
      </c>
      <c r="B6" s="57">
        <v>1</v>
      </c>
      <c r="C6" s="14">
        <f t="shared" si="0"/>
        <v>0</v>
      </c>
      <c r="D6" s="15">
        <f t="shared" si="1"/>
        <v>0</v>
      </c>
      <c r="E6" s="66"/>
      <c r="F6" s="67"/>
      <c r="G6" s="68"/>
      <c r="H6" s="69"/>
      <c r="I6" s="68"/>
      <c r="J6" s="69"/>
      <c r="K6" s="68"/>
      <c r="L6" s="69"/>
      <c r="M6" s="151"/>
      <c r="N6" s="9"/>
      <c r="O6" s="1" t="s">
        <v>15</v>
      </c>
    </row>
    <row r="7" spans="1:17" ht="13.35" customHeight="1" thickBot="1" x14ac:dyDescent="0.25">
      <c r="A7" s="39">
        <v>46047</v>
      </c>
      <c r="B7" s="58">
        <v>1</v>
      </c>
      <c r="C7" s="16">
        <f>E7+G7+I7+K7</f>
        <v>0</v>
      </c>
      <c r="D7" s="17">
        <f>F7+H7+J7+L7</f>
        <v>0</v>
      </c>
      <c r="E7" s="70"/>
      <c r="F7" s="71"/>
      <c r="G7" s="72"/>
      <c r="H7" s="73"/>
      <c r="I7" s="72"/>
      <c r="J7" s="73"/>
      <c r="K7" s="72"/>
      <c r="L7" s="73"/>
      <c r="M7" s="151"/>
      <c r="N7" s="11"/>
      <c r="O7" s="1" t="s">
        <v>16</v>
      </c>
    </row>
    <row r="8" spans="1:17" ht="13.35" customHeight="1" x14ac:dyDescent="0.2">
      <c r="A8" s="40">
        <v>46054</v>
      </c>
      <c r="B8" s="59">
        <v>1</v>
      </c>
      <c r="C8" s="41">
        <f t="shared" si="0"/>
        <v>0</v>
      </c>
      <c r="D8" s="26">
        <f t="shared" si="1"/>
        <v>0</v>
      </c>
      <c r="E8" s="74"/>
      <c r="F8" s="75"/>
      <c r="G8" s="76"/>
      <c r="H8" s="77"/>
      <c r="I8" s="76"/>
      <c r="J8" s="77"/>
      <c r="K8" s="76"/>
      <c r="L8" s="77"/>
      <c r="M8" s="151"/>
      <c r="N8" s="18"/>
      <c r="O8" s="1" t="s">
        <v>17</v>
      </c>
    </row>
    <row r="9" spans="1:17" ht="13.35" customHeight="1" thickBot="1" x14ac:dyDescent="0.25">
      <c r="A9" s="25">
        <v>46061</v>
      </c>
      <c r="B9" s="57">
        <v>1</v>
      </c>
      <c r="C9" s="14">
        <f t="shared" si="0"/>
        <v>0</v>
      </c>
      <c r="D9" s="15">
        <f t="shared" si="1"/>
        <v>0</v>
      </c>
      <c r="E9" s="66"/>
      <c r="F9" s="67"/>
      <c r="G9" s="68"/>
      <c r="H9" s="69"/>
      <c r="I9" s="68"/>
      <c r="J9" s="69"/>
      <c r="K9" s="68"/>
      <c r="L9" s="69"/>
      <c r="M9" s="151"/>
      <c r="N9" s="10"/>
      <c r="O9" s="1" t="s">
        <v>18</v>
      </c>
    </row>
    <row r="10" spans="1:17" ht="13.35" customHeight="1" x14ac:dyDescent="0.2">
      <c r="A10" s="25">
        <v>46068</v>
      </c>
      <c r="B10" s="57">
        <v>1</v>
      </c>
      <c r="C10" s="14">
        <f t="shared" si="0"/>
        <v>0</v>
      </c>
      <c r="D10" s="15">
        <f t="shared" si="1"/>
        <v>0</v>
      </c>
      <c r="E10" s="66"/>
      <c r="F10" s="67"/>
      <c r="G10" s="68"/>
      <c r="H10" s="69"/>
      <c r="I10" s="68"/>
      <c r="J10" s="69"/>
      <c r="K10" s="68"/>
      <c r="L10" s="69"/>
      <c r="M10" s="44"/>
      <c r="N10" s="1"/>
    </row>
    <row r="11" spans="1:17" ht="13.35" customHeight="1" thickBot="1" x14ac:dyDescent="0.25">
      <c r="A11" s="39">
        <v>46075</v>
      </c>
      <c r="B11" s="58">
        <v>1</v>
      </c>
      <c r="C11" s="16">
        <f t="shared" si="0"/>
        <v>0</v>
      </c>
      <c r="D11" s="17">
        <f t="shared" si="1"/>
        <v>0</v>
      </c>
      <c r="E11" s="70"/>
      <c r="F11" s="71"/>
      <c r="G11" s="72"/>
      <c r="H11" s="73"/>
      <c r="I11" s="72"/>
      <c r="J11" s="73"/>
      <c r="K11" s="72"/>
      <c r="L11" s="73"/>
      <c r="M11" s="1"/>
      <c r="N11" s="1"/>
    </row>
    <row r="12" spans="1:17" ht="13.35" customHeight="1" thickBot="1" x14ac:dyDescent="0.25">
      <c r="A12" s="40">
        <v>46082</v>
      </c>
      <c r="B12" s="59">
        <v>1</v>
      </c>
      <c r="C12" s="41">
        <f t="shared" si="0"/>
        <v>0</v>
      </c>
      <c r="D12" s="26">
        <f t="shared" si="1"/>
        <v>0</v>
      </c>
      <c r="E12" s="74"/>
      <c r="F12" s="75"/>
      <c r="G12" s="76"/>
      <c r="H12" s="77"/>
      <c r="I12" s="76"/>
      <c r="J12" s="77"/>
      <c r="K12" s="76"/>
      <c r="L12" s="77"/>
      <c r="M12" s="54" t="s">
        <v>19</v>
      </c>
      <c r="N12" s="19">
        <f xml:space="preserve"> SUM(C4:C7)/SUM(B4:B7)</f>
        <v>0</v>
      </c>
      <c r="O12" s="52" t="s">
        <v>20</v>
      </c>
      <c r="P12" s="19">
        <f>SUM(D4:D7)/SUM(B4:B7)</f>
        <v>0</v>
      </c>
      <c r="Q12" s="53" t="s">
        <v>21</v>
      </c>
    </row>
    <row r="13" spans="1:17" ht="13.35" customHeight="1" thickBot="1" x14ac:dyDescent="0.25">
      <c r="A13" s="25">
        <v>46089</v>
      </c>
      <c r="B13" s="57">
        <v>1</v>
      </c>
      <c r="C13" s="14">
        <f t="shared" si="0"/>
        <v>0</v>
      </c>
      <c r="D13" s="15">
        <f t="shared" si="1"/>
        <v>0</v>
      </c>
      <c r="E13" s="66"/>
      <c r="F13" s="67"/>
      <c r="G13" s="68"/>
      <c r="H13" s="69"/>
      <c r="I13" s="68"/>
      <c r="J13" s="69"/>
      <c r="K13" s="68"/>
      <c r="L13" s="69"/>
      <c r="M13" s="54"/>
      <c r="N13" s="1"/>
    </row>
    <row r="14" spans="1:17" ht="13.35" customHeight="1" thickBot="1" x14ac:dyDescent="0.25">
      <c r="A14" s="25">
        <v>46096</v>
      </c>
      <c r="B14" s="57">
        <v>1</v>
      </c>
      <c r="C14" s="14">
        <f t="shared" si="0"/>
        <v>0</v>
      </c>
      <c r="D14" s="15">
        <f t="shared" si="1"/>
        <v>0</v>
      </c>
      <c r="E14" s="66"/>
      <c r="F14" s="67"/>
      <c r="G14" s="68"/>
      <c r="H14" s="69"/>
      <c r="I14" s="68"/>
      <c r="J14" s="69"/>
      <c r="K14" s="68"/>
      <c r="L14" s="69"/>
      <c r="M14" s="54" t="s">
        <v>22</v>
      </c>
      <c r="N14" s="19">
        <f>SUM(C8:C11)/SUM(B8:B11)</f>
        <v>0</v>
      </c>
      <c r="O14" s="52" t="s">
        <v>20</v>
      </c>
      <c r="P14" s="19">
        <f>SUM(D8:D11)/SUM(B8:B11)</f>
        <v>0</v>
      </c>
      <c r="Q14" s="53" t="s">
        <v>21</v>
      </c>
    </row>
    <row r="15" spans="1:17" ht="13.35" customHeight="1" x14ac:dyDescent="0.2">
      <c r="A15" s="95">
        <v>46103</v>
      </c>
      <c r="B15" s="61">
        <v>1</v>
      </c>
      <c r="C15" s="14">
        <f t="shared" ref="C15" si="2">E15+G15+I15+K15</f>
        <v>0</v>
      </c>
      <c r="D15" s="15">
        <f t="shared" ref="D15" si="3">F15+H15+J15+L15</f>
        <v>0</v>
      </c>
      <c r="E15" s="82"/>
      <c r="F15" s="83"/>
      <c r="G15" s="84"/>
      <c r="H15" s="85"/>
      <c r="I15" s="84"/>
      <c r="J15" s="85"/>
      <c r="K15" s="84"/>
      <c r="L15" s="85"/>
      <c r="M15" s="54"/>
      <c r="N15" s="1"/>
    </row>
    <row r="16" spans="1:17" ht="13.35" customHeight="1" thickBot="1" x14ac:dyDescent="0.25">
      <c r="A16" s="95">
        <v>46110</v>
      </c>
      <c r="B16" s="61">
        <v>1</v>
      </c>
      <c r="C16" s="97">
        <f t="shared" si="0"/>
        <v>0</v>
      </c>
      <c r="D16" s="98">
        <f t="shared" si="1"/>
        <v>0</v>
      </c>
      <c r="E16" s="82"/>
      <c r="F16" s="83"/>
      <c r="G16" s="84"/>
      <c r="H16" s="85"/>
      <c r="I16" s="84"/>
      <c r="J16" s="85"/>
      <c r="K16" s="84"/>
      <c r="L16" s="85"/>
      <c r="M16" s="54"/>
      <c r="N16" s="1"/>
    </row>
    <row r="17" spans="1:23" ht="13.35" customHeight="1" thickTop="1" thickBot="1" x14ac:dyDescent="0.25">
      <c r="A17" s="103">
        <v>46117</v>
      </c>
      <c r="B17" s="104">
        <v>1</v>
      </c>
      <c r="C17" s="105">
        <f t="shared" si="0"/>
        <v>0</v>
      </c>
      <c r="D17" s="106">
        <f t="shared" si="1"/>
        <v>0</v>
      </c>
      <c r="E17" s="107"/>
      <c r="F17" s="108"/>
      <c r="G17" s="109"/>
      <c r="H17" s="110"/>
      <c r="I17" s="109"/>
      <c r="J17" s="110"/>
      <c r="K17" s="109"/>
      <c r="L17" s="111"/>
      <c r="M17" s="54" t="s">
        <v>23</v>
      </c>
      <c r="N17" s="19">
        <f>SUM(C12:C16)/SUM(B12:B16)</f>
        <v>0</v>
      </c>
      <c r="O17" s="52" t="s">
        <v>20</v>
      </c>
      <c r="P17" s="19">
        <f>SUM(D12:D16)/SUM(B12:B16)</f>
        <v>0</v>
      </c>
      <c r="Q17" s="53" t="s">
        <v>21</v>
      </c>
    </row>
    <row r="18" spans="1:23" ht="13.35" customHeight="1" thickTop="1" thickBot="1" x14ac:dyDescent="0.25">
      <c r="A18" s="49">
        <v>46124</v>
      </c>
      <c r="B18" s="60">
        <v>1</v>
      </c>
      <c r="C18" s="50">
        <f t="shared" si="0"/>
        <v>0</v>
      </c>
      <c r="D18" s="51">
        <f t="shared" si="1"/>
        <v>0</v>
      </c>
      <c r="E18" s="78"/>
      <c r="F18" s="79"/>
      <c r="G18" s="80"/>
      <c r="H18" s="81"/>
      <c r="I18" s="80"/>
      <c r="J18" s="81"/>
      <c r="K18" s="80"/>
      <c r="L18" s="112"/>
      <c r="M18" s="96"/>
      <c r="N18" s="2"/>
    </row>
    <row r="19" spans="1:23" ht="13.35" customHeight="1" x14ac:dyDescent="0.25">
      <c r="A19" s="115">
        <v>46131</v>
      </c>
      <c r="B19" s="116">
        <v>1</v>
      </c>
      <c r="C19" s="117">
        <f t="shared" si="0"/>
        <v>0</v>
      </c>
      <c r="D19" s="117">
        <f t="shared" si="1"/>
        <v>0</v>
      </c>
      <c r="E19" s="118"/>
      <c r="F19" s="118"/>
      <c r="G19" s="119"/>
      <c r="H19" s="119"/>
      <c r="I19" s="119"/>
      <c r="J19" s="119"/>
      <c r="K19" s="119"/>
      <c r="L19" s="119"/>
      <c r="M19" s="54"/>
      <c r="N19" s="148" t="s">
        <v>46</v>
      </c>
      <c r="O19" s="149"/>
      <c r="P19" s="149"/>
      <c r="Q19" s="149"/>
      <c r="R19" s="149"/>
      <c r="S19" s="150"/>
      <c r="U19" s="32"/>
      <c r="V19" s="23"/>
      <c r="W19" s="23"/>
    </row>
    <row r="20" spans="1:23" ht="13.35" customHeight="1" thickBot="1" x14ac:dyDescent="0.3">
      <c r="A20" s="49">
        <v>46138</v>
      </c>
      <c r="B20" s="60">
        <v>1</v>
      </c>
      <c r="C20" s="50">
        <f t="shared" si="0"/>
        <v>0</v>
      </c>
      <c r="D20" s="51">
        <f t="shared" si="1"/>
        <v>0</v>
      </c>
      <c r="E20" s="78"/>
      <c r="F20" s="79"/>
      <c r="G20" s="113"/>
      <c r="H20" s="114"/>
      <c r="I20" s="80"/>
      <c r="J20" s="114"/>
      <c r="K20" s="80"/>
      <c r="L20" s="114"/>
      <c r="M20" s="54"/>
      <c r="N20" s="94"/>
      <c r="O20" s="155" t="s">
        <v>24</v>
      </c>
      <c r="P20" s="156"/>
      <c r="Q20" s="33">
        <f>C17+D17</f>
        <v>0</v>
      </c>
      <c r="R20" s="155" t="s">
        <v>2</v>
      </c>
      <c r="S20" s="157"/>
      <c r="U20" s="23"/>
      <c r="V20" s="23"/>
      <c r="W20" s="23"/>
    </row>
    <row r="21" spans="1:23" ht="13.35" customHeight="1" thickBot="1" x14ac:dyDescent="0.25">
      <c r="A21" s="24">
        <v>46145</v>
      </c>
      <c r="B21" s="99">
        <v>1</v>
      </c>
      <c r="C21" s="100">
        <f t="shared" si="0"/>
        <v>0</v>
      </c>
      <c r="D21" s="100">
        <f t="shared" si="1"/>
        <v>0</v>
      </c>
      <c r="E21" s="101"/>
      <c r="F21" s="63"/>
      <c r="G21" s="76"/>
      <c r="H21" s="77"/>
      <c r="I21" s="64"/>
      <c r="J21" s="77"/>
      <c r="K21" s="64"/>
      <c r="L21" s="77"/>
      <c r="M21" s="54"/>
      <c r="N21" s="1"/>
    </row>
    <row r="22" spans="1:23" ht="13.35" customHeight="1" thickBot="1" x14ac:dyDescent="0.25">
      <c r="A22" s="40">
        <v>46152</v>
      </c>
      <c r="B22" s="59">
        <v>1</v>
      </c>
      <c r="C22" s="41">
        <f t="shared" si="0"/>
        <v>0</v>
      </c>
      <c r="D22" s="26">
        <f t="shared" si="1"/>
        <v>0</v>
      </c>
      <c r="E22" s="74"/>
      <c r="F22" s="75"/>
      <c r="G22" s="76"/>
      <c r="H22" s="77"/>
      <c r="I22" s="68"/>
      <c r="J22" s="77"/>
      <c r="K22" s="68"/>
      <c r="L22" s="77"/>
      <c r="M22" s="54" t="s">
        <v>25</v>
      </c>
      <c r="N22" s="19">
        <f>SUM(C17:C20)/SUM(B17:B20)</f>
        <v>0</v>
      </c>
      <c r="O22" s="52" t="s">
        <v>20</v>
      </c>
      <c r="P22" s="19">
        <f>SUM(D17:D20)/SUM(B17:B20)</f>
        <v>0</v>
      </c>
      <c r="Q22" s="53" t="s">
        <v>21</v>
      </c>
    </row>
    <row r="23" spans="1:23" ht="13.35" customHeight="1" x14ac:dyDescent="0.2">
      <c r="A23" s="25">
        <v>46159</v>
      </c>
      <c r="B23" s="57">
        <v>1</v>
      </c>
      <c r="C23" s="14">
        <f t="shared" si="0"/>
        <v>0</v>
      </c>
      <c r="D23" s="15">
        <f t="shared" si="1"/>
        <v>0</v>
      </c>
      <c r="E23" s="66"/>
      <c r="F23" s="67"/>
      <c r="G23" s="68"/>
      <c r="H23" s="69"/>
      <c r="I23" s="68"/>
      <c r="J23" s="69"/>
      <c r="K23" s="68"/>
      <c r="L23" s="69"/>
      <c r="M23" s="54"/>
      <c r="N23" s="1"/>
    </row>
    <row r="24" spans="1:23" ht="13.35" customHeight="1" thickBot="1" x14ac:dyDescent="0.25">
      <c r="A24" s="95">
        <v>46166</v>
      </c>
      <c r="B24" s="61">
        <v>1</v>
      </c>
      <c r="C24" s="97">
        <f t="shared" si="0"/>
        <v>0</v>
      </c>
      <c r="D24" s="98">
        <f t="shared" si="1"/>
        <v>0</v>
      </c>
      <c r="E24" s="82"/>
      <c r="F24" s="83"/>
      <c r="G24" s="84"/>
      <c r="H24" s="85"/>
      <c r="I24" s="84"/>
      <c r="J24" s="85"/>
      <c r="K24" s="84"/>
      <c r="L24" s="85"/>
      <c r="M24" s="54"/>
      <c r="N24" s="1"/>
    </row>
    <row r="25" spans="1:23" ht="13.35" customHeight="1" thickBot="1" x14ac:dyDescent="0.25">
      <c r="A25" s="39">
        <v>46173</v>
      </c>
      <c r="B25" s="58">
        <v>1</v>
      </c>
      <c r="C25" s="16">
        <f t="shared" si="0"/>
        <v>0</v>
      </c>
      <c r="D25" s="17">
        <f t="shared" si="1"/>
        <v>0</v>
      </c>
      <c r="E25" s="70"/>
      <c r="F25" s="71"/>
      <c r="G25" s="72"/>
      <c r="H25" s="73"/>
      <c r="I25" s="72"/>
      <c r="J25" s="73"/>
      <c r="K25" s="72"/>
      <c r="L25" s="73"/>
      <c r="M25" s="54" t="s">
        <v>26</v>
      </c>
      <c r="N25" s="19">
        <f>SUM(C21:C25)/SUM(B21:B25)</f>
        <v>0</v>
      </c>
      <c r="O25" s="52" t="s">
        <v>20</v>
      </c>
      <c r="P25" s="19">
        <f>SUM(D21:D25)/SUM(B21:B25)</f>
        <v>0</v>
      </c>
      <c r="Q25" s="53" t="s">
        <v>21</v>
      </c>
    </row>
    <row r="26" spans="1:23" ht="13.35" customHeight="1" x14ac:dyDescent="0.2">
      <c r="A26" s="40">
        <v>46180</v>
      </c>
      <c r="B26" s="59">
        <v>1</v>
      </c>
      <c r="C26" s="41">
        <f t="shared" si="0"/>
        <v>0</v>
      </c>
      <c r="D26" s="26">
        <f t="shared" si="1"/>
        <v>0</v>
      </c>
      <c r="E26" s="74"/>
      <c r="F26" s="75"/>
      <c r="G26" s="76"/>
      <c r="H26" s="77"/>
      <c r="I26" s="76"/>
      <c r="J26" s="77"/>
      <c r="K26" s="76"/>
      <c r="L26" s="77"/>
      <c r="M26" s="54"/>
      <c r="N26" s="1"/>
    </row>
    <row r="27" spans="1:23" ht="13.35" customHeight="1" thickBot="1" x14ac:dyDescent="0.25">
      <c r="A27" s="25">
        <v>46187</v>
      </c>
      <c r="B27" s="57">
        <v>1</v>
      </c>
      <c r="C27" s="14">
        <f t="shared" si="0"/>
        <v>0</v>
      </c>
      <c r="D27" s="15">
        <f t="shared" si="1"/>
        <v>0</v>
      </c>
      <c r="E27" s="66"/>
      <c r="F27" s="67"/>
      <c r="G27" s="68"/>
      <c r="H27" s="69"/>
      <c r="I27" s="84"/>
      <c r="J27" s="69"/>
      <c r="K27" s="68"/>
      <c r="L27" s="69"/>
      <c r="M27" s="54"/>
      <c r="N27" s="1"/>
    </row>
    <row r="28" spans="1:23" ht="13.35" customHeight="1" thickBot="1" x14ac:dyDescent="0.25">
      <c r="A28" s="25">
        <v>46194</v>
      </c>
      <c r="B28" s="57">
        <v>1</v>
      </c>
      <c r="C28" s="14">
        <f t="shared" si="0"/>
        <v>0</v>
      </c>
      <c r="D28" s="15">
        <f t="shared" si="1"/>
        <v>0</v>
      </c>
      <c r="E28" s="66"/>
      <c r="F28" s="67"/>
      <c r="G28" s="68"/>
      <c r="H28" s="69"/>
      <c r="I28" s="102"/>
      <c r="J28" s="69"/>
      <c r="K28" s="68"/>
      <c r="L28" s="69"/>
      <c r="M28" s="54" t="s">
        <v>27</v>
      </c>
      <c r="N28" s="19">
        <f>SUM(C26:C29)/SUM(B26:B29)</f>
        <v>0</v>
      </c>
      <c r="O28" s="52" t="s">
        <v>20</v>
      </c>
      <c r="P28" s="19">
        <f>SUM(D26:D29)/SUM(B26:B29)</f>
        <v>0</v>
      </c>
      <c r="Q28" s="53" t="s">
        <v>21</v>
      </c>
    </row>
    <row r="29" spans="1:23" ht="13.35" customHeight="1" thickBot="1" x14ac:dyDescent="0.25">
      <c r="A29" s="39">
        <v>46201</v>
      </c>
      <c r="B29" s="58">
        <v>1</v>
      </c>
      <c r="C29" s="16">
        <f t="shared" si="0"/>
        <v>0</v>
      </c>
      <c r="D29" s="17">
        <f t="shared" si="1"/>
        <v>0</v>
      </c>
      <c r="E29" s="70"/>
      <c r="F29" s="71"/>
      <c r="G29" s="72"/>
      <c r="H29" s="73"/>
      <c r="I29" s="72"/>
      <c r="J29" s="73"/>
      <c r="K29" s="72"/>
      <c r="L29" s="73"/>
      <c r="M29" s="54"/>
      <c r="N29" s="1"/>
    </row>
    <row r="30" spans="1:23" ht="13.35" customHeight="1" thickBot="1" x14ac:dyDescent="0.25">
      <c r="A30" s="40">
        <v>46208</v>
      </c>
      <c r="B30" s="59">
        <v>1</v>
      </c>
      <c r="C30" s="41">
        <f t="shared" si="0"/>
        <v>0</v>
      </c>
      <c r="D30" s="26">
        <f t="shared" si="1"/>
        <v>0</v>
      </c>
      <c r="E30" s="74"/>
      <c r="F30" s="75"/>
      <c r="G30" s="76"/>
      <c r="H30" s="77"/>
      <c r="I30" s="76"/>
      <c r="J30" s="77"/>
      <c r="K30" s="76"/>
      <c r="L30" s="77"/>
      <c r="M30" s="54"/>
      <c r="N30" s="1"/>
    </row>
    <row r="31" spans="1:23" ht="13.35" customHeight="1" thickBot="1" x14ac:dyDescent="0.25">
      <c r="A31" s="25">
        <v>46215</v>
      </c>
      <c r="B31" s="57">
        <v>1</v>
      </c>
      <c r="C31" s="14">
        <f t="shared" si="0"/>
        <v>0</v>
      </c>
      <c r="D31" s="15">
        <f t="shared" si="1"/>
        <v>0</v>
      </c>
      <c r="E31" s="66"/>
      <c r="F31" s="67"/>
      <c r="G31" s="68"/>
      <c r="H31" s="69"/>
      <c r="I31" s="68"/>
      <c r="J31" s="69"/>
      <c r="K31" s="68"/>
      <c r="L31" s="69"/>
      <c r="M31" s="54" t="s">
        <v>28</v>
      </c>
      <c r="N31" s="19">
        <f>SUM(C30:C33)/SUM(B30:B33)</f>
        <v>0</v>
      </c>
      <c r="O31" s="52" t="s">
        <v>20</v>
      </c>
      <c r="P31" s="19">
        <f>SUM(D30:D33)/SUM(B30:B33)</f>
        <v>0</v>
      </c>
      <c r="Q31" s="53" t="s">
        <v>21</v>
      </c>
    </row>
    <row r="32" spans="1:23" ht="13.35" customHeight="1" thickBot="1" x14ac:dyDescent="0.25">
      <c r="A32" s="25">
        <v>46222</v>
      </c>
      <c r="B32" s="57">
        <v>1</v>
      </c>
      <c r="C32" s="14">
        <f>E32+G32+I32+K32</f>
        <v>0</v>
      </c>
      <c r="D32" s="15">
        <f>F32+H32+J32+L32</f>
        <v>0</v>
      </c>
      <c r="E32" s="66"/>
      <c r="F32" s="67"/>
      <c r="G32" s="68"/>
      <c r="H32" s="69"/>
      <c r="I32" s="68"/>
      <c r="J32" s="69"/>
      <c r="K32" s="68"/>
      <c r="L32" s="69"/>
      <c r="M32" s="54"/>
      <c r="N32" s="1"/>
    </row>
    <row r="33" spans="1:24" ht="13.35" customHeight="1" thickBot="1" x14ac:dyDescent="0.25">
      <c r="A33" s="39">
        <v>46229</v>
      </c>
      <c r="B33" s="61">
        <v>1</v>
      </c>
      <c r="C33" s="16">
        <f t="shared" si="0"/>
        <v>0</v>
      </c>
      <c r="D33" s="98">
        <f t="shared" si="1"/>
        <v>0</v>
      </c>
      <c r="E33" s="70"/>
      <c r="F33" s="83"/>
      <c r="G33" s="84"/>
      <c r="H33" s="73"/>
      <c r="I33" s="84"/>
      <c r="J33" s="73"/>
      <c r="K33" s="84"/>
      <c r="L33" s="85"/>
      <c r="M33" s="54" t="s">
        <v>29</v>
      </c>
      <c r="N33" s="19">
        <f>SUM(C34:C38)/SUM(B34:B38)</f>
        <v>0</v>
      </c>
      <c r="O33" s="52" t="s">
        <v>20</v>
      </c>
      <c r="P33" s="19">
        <f>SUM(D34:D38)/SUM(B34:B38)</f>
        <v>0</v>
      </c>
      <c r="Q33" s="53" t="s">
        <v>21</v>
      </c>
    </row>
    <row r="34" spans="1:24" ht="13.35" customHeight="1" thickBot="1" x14ac:dyDescent="0.25">
      <c r="A34" s="40">
        <v>46236</v>
      </c>
      <c r="B34" s="56">
        <v>1</v>
      </c>
      <c r="C34" s="50">
        <f t="shared" si="0"/>
        <v>0</v>
      </c>
      <c r="D34" s="13">
        <f t="shared" si="1"/>
        <v>0</v>
      </c>
      <c r="E34" s="74"/>
      <c r="F34" s="63"/>
      <c r="G34" s="64"/>
      <c r="H34" s="81"/>
      <c r="I34" s="64"/>
      <c r="J34" s="81"/>
      <c r="K34" s="64"/>
      <c r="L34" s="65"/>
      <c r="M34" s="54"/>
      <c r="N34" s="1"/>
    </row>
    <row r="35" spans="1:24" ht="13.35" customHeight="1" thickBot="1" x14ac:dyDescent="0.25">
      <c r="A35" s="40">
        <v>46243</v>
      </c>
      <c r="B35" s="57">
        <v>1</v>
      </c>
      <c r="C35" s="14">
        <f t="shared" si="0"/>
        <v>0</v>
      </c>
      <c r="D35" s="15">
        <f t="shared" si="1"/>
        <v>0</v>
      </c>
      <c r="E35" s="74"/>
      <c r="F35" s="67"/>
      <c r="G35" s="76"/>
      <c r="H35" s="69"/>
      <c r="I35" s="68"/>
      <c r="J35" s="69"/>
      <c r="K35" s="68"/>
      <c r="L35" s="77"/>
      <c r="M35" s="54" t="s">
        <v>30</v>
      </c>
      <c r="N35" s="19">
        <f>SUM(C39:C42)/SUM(B39:B42)</f>
        <v>0</v>
      </c>
      <c r="O35" s="52" t="s">
        <v>20</v>
      </c>
      <c r="P35" s="19">
        <f>SUM(D39:D42)/SUM(B39:B42)</f>
        <v>0</v>
      </c>
      <c r="Q35" s="53" t="s">
        <v>21</v>
      </c>
    </row>
    <row r="36" spans="1:24" ht="13.35" customHeight="1" thickBot="1" x14ac:dyDescent="0.25">
      <c r="A36" s="25">
        <v>46250</v>
      </c>
      <c r="B36" s="57">
        <v>1</v>
      </c>
      <c r="C36" s="14">
        <f t="shared" si="0"/>
        <v>0</v>
      </c>
      <c r="D36" s="15">
        <f t="shared" si="1"/>
        <v>0</v>
      </c>
      <c r="E36" s="66"/>
      <c r="F36" s="67"/>
      <c r="G36" s="68"/>
      <c r="H36" s="69"/>
      <c r="I36" s="68"/>
      <c r="J36" s="69"/>
      <c r="K36" s="68"/>
      <c r="L36" s="69"/>
      <c r="M36" s="54"/>
      <c r="N36" s="1"/>
    </row>
    <row r="37" spans="1:24" ht="13.35" customHeight="1" thickBot="1" x14ac:dyDescent="0.25">
      <c r="A37" s="25">
        <v>46257</v>
      </c>
      <c r="B37" s="57">
        <v>1</v>
      </c>
      <c r="C37" s="14">
        <f>E37+G37+I37+K37</f>
        <v>0</v>
      </c>
      <c r="D37" s="15">
        <f>F37+H37+J37+L37</f>
        <v>0</v>
      </c>
      <c r="E37" s="66"/>
      <c r="F37" s="67"/>
      <c r="G37" s="68"/>
      <c r="H37" s="69"/>
      <c r="I37" s="68"/>
      <c r="J37" s="69"/>
      <c r="K37" s="68"/>
      <c r="L37" s="69"/>
      <c r="M37" s="54" t="s">
        <v>31</v>
      </c>
      <c r="N37" s="19">
        <f>SUM(C43:C46)/SUM(B43:B46)</f>
        <v>0</v>
      </c>
      <c r="O37" s="52" t="s">
        <v>20</v>
      </c>
      <c r="P37" s="19">
        <f>SUM(D43:D46)/SUM(B43:B46)</f>
        <v>0</v>
      </c>
      <c r="Q37" s="53" t="s">
        <v>21</v>
      </c>
    </row>
    <row r="38" spans="1:24" ht="13.35" customHeight="1" thickBot="1" x14ac:dyDescent="0.25">
      <c r="A38" s="39">
        <v>46264</v>
      </c>
      <c r="B38" s="58">
        <v>1</v>
      </c>
      <c r="C38" s="16">
        <f t="shared" si="0"/>
        <v>0</v>
      </c>
      <c r="D38" s="17">
        <f t="shared" si="1"/>
        <v>0</v>
      </c>
      <c r="E38" s="70"/>
      <c r="F38" s="71"/>
      <c r="G38" s="72"/>
      <c r="H38" s="73"/>
      <c r="I38" s="72"/>
      <c r="J38" s="73"/>
      <c r="K38" s="72"/>
      <c r="L38" s="73"/>
      <c r="M38" s="1"/>
      <c r="N38" s="1"/>
      <c r="P38" s="28"/>
      <c r="Q38" s="28"/>
      <c r="R38" s="28"/>
    </row>
    <row r="39" spans="1:24" ht="13.35" customHeight="1" thickBot="1" x14ac:dyDescent="0.25">
      <c r="A39" s="40">
        <v>46271</v>
      </c>
      <c r="B39" s="59">
        <v>1</v>
      </c>
      <c r="C39" s="41">
        <f t="shared" si="0"/>
        <v>0</v>
      </c>
      <c r="D39" s="26">
        <f t="shared" si="1"/>
        <v>0</v>
      </c>
      <c r="E39" s="74"/>
      <c r="F39" s="75"/>
      <c r="G39" s="76"/>
      <c r="H39" s="77"/>
      <c r="I39" s="76"/>
      <c r="J39" s="77"/>
      <c r="K39" s="76"/>
      <c r="L39" s="77"/>
      <c r="M39" s="1"/>
      <c r="N39" s="1"/>
    </row>
    <row r="40" spans="1:24" ht="13.35" customHeight="1" x14ac:dyDescent="0.2">
      <c r="A40" s="25">
        <v>46278</v>
      </c>
      <c r="B40" s="57">
        <v>1</v>
      </c>
      <c r="C40" s="14">
        <f t="shared" si="0"/>
        <v>0</v>
      </c>
      <c r="D40" s="15">
        <f t="shared" si="1"/>
        <v>0</v>
      </c>
      <c r="E40" s="66"/>
      <c r="F40" s="67"/>
      <c r="G40" s="68"/>
      <c r="H40" s="69"/>
      <c r="I40" s="68"/>
      <c r="J40" s="69"/>
      <c r="K40" s="68"/>
      <c r="L40" s="69"/>
      <c r="M40" s="158" t="s">
        <v>32</v>
      </c>
      <c r="N40" s="159"/>
      <c r="O40" s="159"/>
      <c r="P40" s="159"/>
      <c r="Q40" s="159"/>
      <c r="R40" s="159"/>
      <c r="S40" s="159"/>
      <c r="T40" s="159"/>
      <c r="U40" s="159"/>
      <c r="V40" s="159"/>
      <c r="W40" s="159"/>
      <c r="X40" s="160"/>
    </row>
    <row r="41" spans="1:24" ht="13.35" customHeight="1" x14ac:dyDescent="0.2">
      <c r="A41" s="25">
        <v>46285</v>
      </c>
      <c r="B41" s="57">
        <v>1</v>
      </c>
      <c r="C41" s="14">
        <f t="shared" si="0"/>
        <v>0</v>
      </c>
      <c r="D41" s="15">
        <f t="shared" si="1"/>
        <v>0</v>
      </c>
      <c r="E41" s="66"/>
      <c r="F41" s="67"/>
      <c r="G41" s="68"/>
      <c r="H41" s="69"/>
      <c r="I41" s="68"/>
      <c r="J41" s="69"/>
      <c r="K41" s="68"/>
      <c r="L41" s="69"/>
      <c r="M41" s="152" t="s">
        <v>33</v>
      </c>
      <c r="N41" s="154"/>
      <c r="O41" s="154"/>
      <c r="P41" s="154"/>
      <c r="Q41" s="154"/>
      <c r="R41" s="153"/>
      <c r="S41" s="138" t="s">
        <v>34</v>
      </c>
      <c r="T41" s="139"/>
      <c r="U41" s="139"/>
      <c r="V41" s="139"/>
      <c r="W41" s="139"/>
      <c r="X41" s="140"/>
    </row>
    <row r="42" spans="1:24" ht="13.35" customHeight="1" thickBot="1" x14ac:dyDescent="0.25">
      <c r="A42" s="39">
        <v>46292</v>
      </c>
      <c r="B42" s="58">
        <v>1</v>
      </c>
      <c r="C42" s="16">
        <f t="shared" si="0"/>
        <v>0</v>
      </c>
      <c r="D42" s="17">
        <f t="shared" si="1"/>
        <v>0</v>
      </c>
      <c r="E42" s="70"/>
      <c r="F42" s="71"/>
      <c r="G42" s="72"/>
      <c r="H42" s="73"/>
      <c r="I42" s="72"/>
      <c r="J42" s="73"/>
      <c r="K42" s="72"/>
      <c r="L42" s="73"/>
      <c r="M42" s="138" t="s">
        <v>35</v>
      </c>
      <c r="N42" s="140"/>
      <c r="O42" s="152" t="s">
        <v>36</v>
      </c>
      <c r="P42" s="153"/>
      <c r="Q42" s="152" t="s">
        <v>37</v>
      </c>
      <c r="R42" s="153"/>
      <c r="S42" s="141" t="s">
        <v>35</v>
      </c>
      <c r="T42" s="142"/>
      <c r="U42" s="141" t="s">
        <v>36</v>
      </c>
      <c r="V42" s="142"/>
      <c r="W42" s="141" t="s">
        <v>37</v>
      </c>
      <c r="X42" s="142"/>
    </row>
    <row r="43" spans="1:24" ht="13.35" customHeight="1" thickBot="1" x14ac:dyDescent="0.25">
      <c r="A43" s="40">
        <v>46299</v>
      </c>
      <c r="B43" s="59">
        <v>1</v>
      </c>
      <c r="C43" s="41">
        <f t="shared" si="0"/>
        <v>0</v>
      </c>
      <c r="D43" s="26">
        <f t="shared" si="1"/>
        <v>0</v>
      </c>
      <c r="E43" s="74"/>
      <c r="F43" s="75"/>
      <c r="G43" s="76"/>
      <c r="H43" s="77"/>
      <c r="I43" s="76"/>
      <c r="J43" s="77"/>
      <c r="K43" s="76"/>
      <c r="L43" s="77"/>
      <c r="M43" s="31" t="s">
        <v>10</v>
      </c>
      <c r="N43" s="29" t="s">
        <v>11</v>
      </c>
      <c r="O43" s="30" t="s">
        <v>10</v>
      </c>
      <c r="P43" s="29" t="s">
        <v>11</v>
      </c>
      <c r="Q43" s="31" t="s">
        <v>10</v>
      </c>
      <c r="R43" s="29" t="s">
        <v>11</v>
      </c>
      <c r="S43" s="31" t="s">
        <v>10</v>
      </c>
      <c r="T43" s="29" t="s">
        <v>11</v>
      </c>
      <c r="U43" s="31" t="s">
        <v>10</v>
      </c>
      <c r="V43" s="29" t="s">
        <v>11</v>
      </c>
      <c r="W43" s="31" t="s">
        <v>10</v>
      </c>
      <c r="X43" s="29" t="s">
        <v>11</v>
      </c>
    </row>
    <row r="44" spans="1:24" ht="13.35" customHeight="1" x14ac:dyDescent="0.2">
      <c r="A44" s="25">
        <v>46306</v>
      </c>
      <c r="B44" s="57">
        <v>1</v>
      </c>
      <c r="C44" s="14">
        <f t="shared" si="0"/>
        <v>0</v>
      </c>
      <c r="D44" s="15">
        <f t="shared" si="1"/>
        <v>0</v>
      </c>
      <c r="E44" s="66"/>
      <c r="F44" s="67"/>
      <c r="G44" s="68"/>
      <c r="H44" s="69"/>
      <c r="I44" s="68"/>
      <c r="J44" s="69"/>
      <c r="K44" s="68"/>
      <c r="L44" s="69"/>
      <c r="M44" s="34">
        <f t="shared" ref="M44" si="4">C43</f>
        <v>0</v>
      </c>
      <c r="N44" s="27">
        <f>D43</f>
        <v>0</v>
      </c>
      <c r="O44" s="76"/>
      <c r="P44" s="77"/>
      <c r="Q44" s="88"/>
      <c r="R44" s="77"/>
      <c r="S44" s="88"/>
      <c r="T44" s="89"/>
      <c r="U44" s="64"/>
      <c r="V44" s="65"/>
      <c r="W44" s="88"/>
      <c r="X44" s="77"/>
    </row>
    <row r="45" spans="1:24" ht="13.35" customHeight="1" x14ac:dyDescent="0.2">
      <c r="A45" s="25">
        <v>46313</v>
      </c>
      <c r="B45" s="57">
        <v>1</v>
      </c>
      <c r="C45" s="14">
        <f t="shared" si="0"/>
        <v>0</v>
      </c>
      <c r="D45" s="15">
        <f t="shared" si="1"/>
        <v>0</v>
      </c>
      <c r="E45" s="66"/>
      <c r="F45" s="67"/>
      <c r="G45" s="68"/>
      <c r="H45" s="69"/>
      <c r="I45" s="68"/>
      <c r="J45" s="69"/>
      <c r="K45" s="68"/>
      <c r="L45" s="69"/>
      <c r="M45" s="35">
        <f>C44</f>
        <v>0</v>
      </c>
      <c r="N45" s="21">
        <f>D44</f>
        <v>0</v>
      </c>
      <c r="O45" s="68"/>
      <c r="P45" s="69"/>
      <c r="Q45" s="90"/>
      <c r="R45" s="69"/>
      <c r="S45" s="90"/>
      <c r="T45" s="91"/>
      <c r="U45" s="68"/>
      <c r="V45" s="69"/>
      <c r="W45" s="90"/>
      <c r="X45" s="69"/>
    </row>
    <row r="46" spans="1:24" ht="13.35" customHeight="1" thickBot="1" x14ac:dyDescent="0.25">
      <c r="A46" s="39">
        <v>46320</v>
      </c>
      <c r="B46" s="58">
        <v>1</v>
      </c>
      <c r="C46" s="97">
        <f>E46+G46+I46+K46</f>
        <v>0</v>
      </c>
      <c r="D46" s="98">
        <f>F46+H46+J46+L46</f>
        <v>0</v>
      </c>
      <c r="E46" s="82"/>
      <c r="F46" s="83"/>
      <c r="G46" s="72"/>
      <c r="H46" s="73"/>
      <c r="I46" s="84"/>
      <c r="J46" s="73"/>
      <c r="K46" s="84"/>
      <c r="L46" s="73"/>
      <c r="M46" s="35">
        <f>C45</f>
        <v>0</v>
      </c>
      <c r="N46" s="21">
        <f>D45</f>
        <v>0</v>
      </c>
      <c r="O46" s="68"/>
      <c r="P46" s="69"/>
      <c r="Q46" s="90"/>
      <c r="R46" s="69"/>
      <c r="S46" s="90"/>
      <c r="T46" s="91"/>
      <c r="U46" s="68"/>
      <c r="V46" s="69"/>
      <c r="W46" s="90"/>
      <c r="X46" s="69"/>
    </row>
    <row r="47" spans="1:24" ht="13.35" customHeight="1" thickBot="1" x14ac:dyDescent="0.25">
      <c r="A47" s="40">
        <v>46327</v>
      </c>
      <c r="B47" s="59">
        <v>1</v>
      </c>
      <c r="C47" s="12">
        <f t="shared" si="0"/>
        <v>0</v>
      </c>
      <c r="D47" s="13">
        <f t="shared" si="1"/>
        <v>0</v>
      </c>
      <c r="E47" s="62"/>
      <c r="F47" s="63"/>
      <c r="G47" s="80"/>
      <c r="H47" s="81"/>
      <c r="I47" s="64"/>
      <c r="J47" s="77"/>
      <c r="K47" s="64"/>
      <c r="L47" s="81"/>
      <c r="M47" s="36">
        <f>C46</f>
        <v>0</v>
      </c>
      <c r="N47" s="22">
        <f>D46</f>
        <v>0</v>
      </c>
      <c r="O47" s="72"/>
      <c r="P47" s="73"/>
      <c r="Q47" s="92"/>
      <c r="R47" s="73"/>
      <c r="S47" s="92"/>
      <c r="T47" s="93"/>
      <c r="U47" s="72"/>
      <c r="V47" s="73"/>
      <c r="W47" s="92"/>
      <c r="X47" s="73"/>
    </row>
    <row r="48" spans="1:24" ht="13.35" customHeight="1" x14ac:dyDescent="0.2">
      <c r="A48" s="40">
        <v>46334</v>
      </c>
      <c r="B48" s="59">
        <v>1</v>
      </c>
      <c r="C48" s="41">
        <f t="shared" ref="C48" si="5">E48+G48+I48+K48</f>
        <v>0</v>
      </c>
      <c r="D48" s="26">
        <f t="shared" ref="D48" si="6">F48+H48+J48+L48</f>
        <v>0</v>
      </c>
      <c r="E48" s="66"/>
      <c r="F48" s="67"/>
      <c r="G48" s="68"/>
      <c r="H48" s="69"/>
      <c r="I48" s="68"/>
      <c r="J48" s="77"/>
      <c r="K48" s="76"/>
      <c r="L48" s="69"/>
      <c r="M48" s="1"/>
      <c r="N48" s="1"/>
    </row>
    <row r="49" spans="1:19" ht="13.35" customHeight="1" x14ac:dyDescent="0.2">
      <c r="A49" s="25">
        <v>46341</v>
      </c>
      <c r="B49" s="57">
        <v>1</v>
      </c>
      <c r="C49" s="14">
        <f t="shared" si="0"/>
        <v>0</v>
      </c>
      <c r="D49" s="15">
        <f t="shared" si="1"/>
        <v>0</v>
      </c>
      <c r="E49" s="66"/>
      <c r="F49" s="67"/>
      <c r="G49" s="68"/>
      <c r="H49" s="69"/>
      <c r="I49" s="68"/>
      <c r="J49" s="69"/>
      <c r="K49" s="68"/>
      <c r="L49" s="69"/>
      <c r="M49" s="1"/>
      <c r="N49" s="1"/>
    </row>
    <row r="50" spans="1:19" ht="13.35" customHeight="1" thickBot="1" x14ac:dyDescent="0.25">
      <c r="A50" s="25">
        <v>46348</v>
      </c>
      <c r="B50" s="57">
        <v>1</v>
      </c>
      <c r="C50" s="14">
        <f t="shared" si="0"/>
        <v>0</v>
      </c>
      <c r="D50" s="15">
        <f t="shared" si="1"/>
        <v>0</v>
      </c>
      <c r="E50" s="66"/>
      <c r="F50" s="67"/>
      <c r="G50" s="68"/>
      <c r="H50" s="69"/>
      <c r="I50" s="68"/>
      <c r="J50" s="69"/>
      <c r="K50" s="68"/>
      <c r="L50" s="69"/>
      <c r="M50" s="1"/>
      <c r="N50" s="1"/>
    </row>
    <row r="51" spans="1:19" ht="13.35" customHeight="1" thickBot="1" x14ac:dyDescent="0.25">
      <c r="A51" s="39">
        <v>46355</v>
      </c>
      <c r="B51" s="58">
        <v>1</v>
      </c>
      <c r="C51" s="16">
        <f t="shared" si="0"/>
        <v>0</v>
      </c>
      <c r="D51" s="17">
        <f t="shared" si="1"/>
        <v>0</v>
      </c>
      <c r="E51" s="70"/>
      <c r="F51" s="71"/>
      <c r="G51" s="72"/>
      <c r="H51" s="73"/>
      <c r="I51" s="72"/>
      <c r="J51" s="73"/>
      <c r="K51" s="72"/>
      <c r="L51" s="73"/>
      <c r="M51" s="54" t="s">
        <v>38</v>
      </c>
      <c r="N51" s="19">
        <f>SUM(C47:C51)/SUM(B47:B51)</f>
        <v>0</v>
      </c>
      <c r="O51" s="52" t="s">
        <v>20</v>
      </c>
      <c r="P51" s="19">
        <f>SUM(D47:D51)/SUM(B47:B51)</f>
        <v>0</v>
      </c>
      <c r="Q51" s="53" t="s">
        <v>21</v>
      </c>
    </row>
    <row r="52" spans="1:19" ht="13.35" customHeight="1" thickBot="1" x14ac:dyDescent="0.25">
      <c r="A52" s="40">
        <v>46362</v>
      </c>
      <c r="B52" s="59">
        <v>1</v>
      </c>
      <c r="C52" s="41">
        <f t="shared" si="0"/>
        <v>0</v>
      </c>
      <c r="D52" s="26">
        <f t="shared" si="1"/>
        <v>0</v>
      </c>
      <c r="E52" s="74"/>
      <c r="F52" s="75"/>
      <c r="G52" s="76"/>
      <c r="H52" s="77"/>
      <c r="I52" s="76"/>
      <c r="J52" s="77"/>
      <c r="K52" s="76"/>
      <c r="L52" s="77"/>
      <c r="M52" s="54"/>
      <c r="N52" s="1"/>
    </row>
    <row r="53" spans="1:19" ht="13.35" customHeight="1" thickBot="1" x14ac:dyDescent="0.25">
      <c r="A53" s="25">
        <v>46369</v>
      </c>
      <c r="B53" s="57">
        <v>1</v>
      </c>
      <c r="C53" s="14">
        <f t="shared" si="0"/>
        <v>0</v>
      </c>
      <c r="D53" s="15">
        <f t="shared" si="1"/>
        <v>0</v>
      </c>
      <c r="E53" s="66"/>
      <c r="F53" s="67"/>
      <c r="G53" s="68"/>
      <c r="H53" s="69"/>
      <c r="I53" s="68"/>
      <c r="J53" s="69"/>
      <c r="K53" s="68"/>
      <c r="L53" s="69"/>
      <c r="M53" s="54" t="s">
        <v>39</v>
      </c>
      <c r="N53" s="19">
        <f>SUM(C52:C55)/SUM(B52:B55)</f>
        <v>0</v>
      </c>
      <c r="O53" s="52" t="s">
        <v>20</v>
      </c>
      <c r="P53" s="19">
        <f>SUM(D52:D55)/SUM(B52:B55)</f>
        <v>0</v>
      </c>
      <c r="Q53" s="53" t="s">
        <v>21</v>
      </c>
    </row>
    <row r="54" spans="1:19" ht="13.35" customHeight="1" thickBot="1" x14ac:dyDescent="0.25">
      <c r="A54" s="25">
        <v>46376</v>
      </c>
      <c r="B54" s="57">
        <v>1</v>
      </c>
      <c r="C54" s="14">
        <f t="shared" si="0"/>
        <v>0</v>
      </c>
      <c r="D54" s="15">
        <f t="shared" si="1"/>
        <v>0</v>
      </c>
      <c r="E54" s="66"/>
      <c r="F54" s="67"/>
      <c r="G54" s="68"/>
      <c r="H54" s="69"/>
      <c r="I54" s="68"/>
      <c r="J54" s="69"/>
      <c r="K54" s="68"/>
      <c r="L54" s="69"/>
      <c r="M54" s="1"/>
      <c r="N54" s="1"/>
    </row>
    <row r="55" spans="1:19" ht="13.35" customHeight="1" thickBot="1" x14ac:dyDescent="0.25">
      <c r="A55" s="25">
        <v>46383</v>
      </c>
      <c r="B55" s="61">
        <v>1</v>
      </c>
      <c r="C55" s="14">
        <f t="shared" ref="C55" si="7">E55+G55+I55+K55</f>
        <v>0</v>
      </c>
      <c r="D55" s="15">
        <f t="shared" ref="D55" si="8">F55+H55+J55+L55</f>
        <v>0</v>
      </c>
      <c r="E55" s="82"/>
      <c r="F55" s="83"/>
      <c r="G55" s="84"/>
      <c r="H55" s="85"/>
      <c r="I55" s="84"/>
      <c r="J55" s="85"/>
      <c r="K55" s="84"/>
      <c r="L55" s="85"/>
      <c r="M55" s="1"/>
      <c r="N55" s="143" t="s">
        <v>40</v>
      </c>
      <c r="O55" s="144"/>
      <c r="P55" s="144"/>
      <c r="Q55" s="144"/>
      <c r="R55" s="144"/>
      <c r="S55" s="145"/>
    </row>
    <row r="56" spans="1:19" ht="13.35" customHeight="1" thickBot="1" x14ac:dyDescent="0.25">
      <c r="A56" s="39"/>
      <c r="B56" s="58"/>
      <c r="C56" s="16"/>
      <c r="D56" s="17"/>
      <c r="E56" s="70"/>
      <c r="F56" s="71"/>
      <c r="G56" s="72"/>
      <c r="H56" s="73"/>
      <c r="I56" s="72"/>
      <c r="J56" s="73"/>
      <c r="K56" s="72"/>
      <c r="L56" s="73"/>
      <c r="M56" s="1"/>
      <c r="N56" s="47"/>
      <c r="O56" s="3"/>
      <c r="P56" s="3"/>
      <c r="Q56" s="48"/>
      <c r="R56" s="3"/>
      <c r="S56" s="55"/>
    </row>
    <row r="57" spans="1:19" ht="13.35" customHeight="1" thickBot="1" x14ac:dyDescent="0.25">
      <c r="B57" s="45">
        <f>SUM(B4:B56)</f>
        <v>52</v>
      </c>
      <c r="C57" s="46">
        <f>SUM(C4:C56)</f>
        <v>0</v>
      </c>
      <c r="D57" s="46">
        <f>SUM(D4:D56)</f>
        <v>0</v>
      </c>
      <c r="M57" s="1"/>
      <c r="N57" s="86"/>
      <c r="O57" s="146" t="s">
        <v>24</v>
      </c>
      <c r="P57" s="147"/>
      <c r="Q57" s="87"/>
      <c r="R57" s="146" t="s">
        <v>2</v>
      </c>
      <c r="S57" s="147"/>
    </row>
    <row r="58" spans="1:19" ht="51.75" thickBot="1" x14ac:dyDescent="0.25">
      <c r="B58" s="42" t="s">
        <v>41</v>
      </c>
      <c r="C58" s="43" t="s">
        <v>42</v>
      </c>
      <c r="D58" s="43" t="s">
        <v>43</v>
      </c>
      <c r="M58" s="1"/>
      <c r="N58" s="1"/>
    </row>
    <row r="59" spans="1:19" ht="13.5" thickBot="1" x14ac:dyDescent="0.25">
      <c r="B59" s="3"/>
      <c r="C59" s="4"/>
      <c r="D59" s="4"/>
    </row>
    <row r="60" spans="1:19" ht="26.25" x14ac:dyDescent="0.4">
      <c r="A60" s="5">
        <f>C57/B57</f>
        <v>0</v>
      </c>
      <c r="B60" s="134" t="s">
        <v>44</v>
      </c>
      <c r="C60" s="135"/>
      <c r="D60" s="135"/>
      <c r="E60" s="135"/>
      <c r="F60" s="136"/>
      <c r="G60" s="136"/>
      <c r="H60" s="136"/>
      <c r="I60" s="136"/>
      <c r="J60" s="137"/>
    </row>
    <row r="61" spans="1:19" ht="27" customHeight="1" thickBot="1" x14ac:dyDescent="0.45">
      <c r="A61" s="6">
        <f>D57/B57</f>
        <v>0</v>
      </c>
      <c r="B61" s="130" t="s">
        <v>45</v>
      </c>
      <c r="C61" s="131"/>
      <c r="D61" s="131"/>
      <c r="E61" s="131"/>
      <c r="F61" s="132"/>
      <c r="G61" s="132"/>
      <c r="H61" s="132"/>
      <c r="I61" s="132"/>
      <c r="J61" s="133"/>
    </row>
    <row r="62" spans="1:19" ht="27" customHeight="1" x14ac:dyDescent="0.2"/>
  </sheetData>
  <mergeCells count="30">
    <mergeCell ref="N19:S19"/>
    <mergeCell ref="M4:M9"/>
    <mergeCell ref="W42:X42"/>
    <mergeCell ref="M42:N42"/>
    <mergeCell ref="O42:P42"/>
    <mergeCell ref="Q42:R42"/>
    <mergeCell ref="M41:R41"/>
    <mergeCell ref="O20:P20"/>
    <mergeCell ref="R20:S20"/>
    <mergeCell ref="M40:X40"/>
    <mergeCell ref="B61:J61"/>
    <mergeCell ref="B60:J60"/>
    <mergeCell ref="S41:X41"/>
    <mergeCell ref="S42:T42"/>
    <mergeCell ref="U42:V42"/>
    <mergeCell ref="N55:S55"/>
    <mergeCell ref="O57:P57"/>
    <mergeCell ref="R57:S57"/>
    <mergeCell ref="K1:L1"/>
    <mergeCell ref="K2:L2"/>
    <mergeCell ref="A1:A3"/>
    <mergeCell ref="C1:D1"/>
    <mergeCell ref="E2:F2"/>
    <mergeCell ref="G2:H2"/>
    <mergeCell ref="I2:J2"/>
    <mergeCell ref="C2:D2"/>
    <mergeCell ref="B1:B3"/>
    <mergeCell ref="E1:F1"/>
    <mergeCell ref="G1:H1"/>
    <mergeCell ref="I1:J1"/>
  </mergeCells>
  <dataValidations count="19">
    <dataValidation type="whole" allowBlank="1" showInputMessage="1" showErrorMessage="1" errorTitle="Enter a whole number 0 to 999" error="This is the TOTAL number of young people and children (0-15) attending the MAIN service on this Sunday" sqref="F27:F56" xr:uid="{7C4092D5-D2A6-4F40-9D98-AD9186D11A10}">
      <formula1>0</formula1>
      <formula2>999</formula2>
    </dataValidation>
    <dataValidation type="whole" allowBlank="1" showInputMessage="1" showErrorMessage="1" errorTitle="Enter a whole number 0 to 999" error="This is the number of COMMUNICANTS on Easter Day" sqref="N20" xr:uid="{19DDD0CA-D74C-40B1-9E26-4BE7B5975123}">
      <formula1>0</formula1>
      <formula2>999</formula2>
    </dataValidation>
    <dataValidation type="whole" allowBlank="1" showInputMessage="1" showErrorMessage="1" errorTitle="Enter a whole number 0 to 999" error="This is the number of adults attending a Fresh Expression of Church held this Sunday" sqref="O44:O47" xr:uid="{689500DC-AE36-471F-A09D-CF25EB14F838}">
      <formula1>0</formula1>
      <formula2>999</formula2>
    </dataValidation>
    <dataValidation type="whole" allowBlank="1" showInputMessage="1" showErrorMessage="1" errorTitle="Enter a whole number 0 to 999" error="This is the number of adults attending a School Service held in the church on this Sunday" sqref="Q44:Q47" xr:uid="{3188E357-A573-4F3A-9EDF-F119679D66DF}">
      <formula1>0</formula1>
      <formula2>999</formula2>
    </dataValidation>
    <dataValidation type="whole" allowBlank="1" showInputMessage="1" showErrorMessage="1" errorTitle="Enter a whole number 0 to 999" error="This is the number of adults attending a normal service during the week following this Sunday" sqref="S44:S47" xr:uid="{F5B8483A-9386-4BED-83BD-D79985DA0EFC}">
      <formula1>0</formula1>
      <formula2>999</formula2>
    </dataValidation>
    <dataValidation type="whole" allowBlank="1" showInputMessage="1" showErrorMessage="1" errorTitle="Enter a whole number 0 to 999" error="This is the number of adults attending a Fresh Expression of Church during the week following this Sunday" sqref="U44:U47" xr:uid="{1E40DA9F-5B8C-4784-8B0C-942B5D8AF19F}">
      <formula1>0</formula1>
      <formula2>999</formula2>
    </dataValidation>
    <dataValidation type="whole" allowBlank="1" showInputMessage="1" showErrorMessage="1" errorTitle="Enter a whole number 0 to 999" error="This is the number of adults attending a School Service in the church during the week following this Sunday" sqref="W44:W47" xr:uid="{7BC2D29C-8182-4D3C-8958-BB89CAC66733}">
      <formula1>0</formula1>
      <formula2>999</formula2>
    </dataValidation>
    <dataValidation type="whole" allowBlank="1" showInputMessage="1" showErrorMessage="1" errorTitle="Enter a whole number 0 to 999" error="This is the number of young people and children (0-15) attending a Fresh Expression of Church held this Sunday" sqref="P44:P47" xr:uid="{231D5BCE-BA7E-417B-AA40-030D1BC87CAD}">
      <formula1>0</formula1>
      <formula2>999</formula2>
    </dataValidation>
    <dataValidation type="whole" allowBlank="1" showInputMessage="1" showErrorMessage="1" errorTitle="Enter a whole number 0 to 999" error="This is the number of young people and children (0-15) attending a School Service held in the church on this Sunday" sqref="R44:R47" xr:uid="{48C891C8-A32D-4498-90E3-156996672D20}">
      <formula1>0</formula1>
      <formula2>999</formula2>
    </dataValidation>
    <dataValidation type="whole" allowBlank="1" showInputMessage="1" showErrorMessage="1" errorTitle="Enter a whole number 0 to 999" error="This is the number of young people and children (0-15) attending a normal service during the week following this Sunday" sqref="T44:T47" xr:uid="{65E083B0-4403-4955-8F63-0D23C87BDF53}">
      <formula1>0</formula1>
      <formula2>999</formula2>
    </dataValidation>
    <dataValidation type="whole" allowBlank="1" showInputMessage="1" showErrorMessage="1" errorTitle="Enter a whole number 0 to 999" error="This is the number of young people and children (0-15) attending a Fresh Expression of Church during the week following this Sunday" sqref="V44:V47" xr:uid="{C3AD4761-8072-42A2-8404-22A35EAE540B}">
      <formula1>0</formula1>
      <formula2>999</formula2>
    </dataValidation>
    <dataValidation type="whole" allowBlank="1" showInputMessage="1" showErrorMessage="1" errorTitle="Enter a whole number 0 to 999" error="This is the number of young people and children (0-15) attending a School Service in the church during the week following this Sunday" sqref="X44:X47" xr:uid="{817F126E-69B7-47E0-87DE-FBF239FE4F8D}">
      <formula1>0</formula1>
      <formula2>999</formula2>
    </dataValidation>
    <dataValidation type="whole" allowBlank="1" showInputMessage="1" showErrorMessage="1" errorTitle="Enter a whole number 0 to 999" error="This is the number of TOTAL number of COMMUNICANTS on Christmas Eve and Christmas Day" sqref="N57" xr:uid="{64E70AA4-82FD-48C4-9FE7-69E97D63B3E0}">
      <formula1>0</formula1>
      <formula2>999</formula2>
    </dataValidation>
    <dataValidation type="whole" allowBlank="1" showInputMessage="1" showErrorMessage="1" errorTitle="Enter a whole number 0 to 999" error="This is the number of TOTAL number of ATTENDEES on Christmas Eve and Christmas Day" sqref="Q57" xr:uid="{FF290FAC-97DB-4FA9-A02F-52F095EB6700}">
      <formula1>0</formula1>
      <formula2>999</formula2>
    </dataValidation>
    <dataValidation type="whole" showInputMessage="1" showErrorMessage="1" errorTitle="Enter 0 or 1" error="Enter 1 if one or more services took place this Sunday or 0 if no service took place this Sunday." sqref="B4:B56" xr:uid="{C065764B-0B4C-4804-87D5-9DBF71FF4346}">
      <formula1>0</formula1>
      <formula2>1</formula2>
    </dataValidation>
    <dataValidation type="whole" allowBlank="1" showInputMessage="1" showErrorMessage="1" errorTitle="Enter a whole number 0 to 999" sqref="F4:F26" xr:uid="{1BA45799-5770-4DFC-AE9E-50488FF05829}">
      <formula1>0</formula1>
      <formula2>999</formula2>
    </dataValidation>
    <dataValidation type="whole" allowBlank="1" showInputMessage="1" showErrorMessage="1" errorTitle="Enter a whole number 0 to 999" error="This is the TOTAL number of adults attending the MAIN service on this Sunday" sqref="E4:E56" xr:uid="{C4576DFC-5CFE-4429-B479-1D0352248EDE}">
      <formula1>0</formula1>
      <formula2>999</formula2>
    </dataValidation>
    <dataValidation type="whole" allowBlank="1" showInputMessage="1" showErrorMessage="1" errorTitle="Enter a whole number 0 to 999" error="This is the number of EXTRA adults attending this service that were not previously counted" sqref="K4:K56 I4:I56 G4:G56" xr:uid="{62C15BCE-C406-4AAA-BA7F-76A1BEC5EAD6}">
      <formula1>0</formula1>
      <formula2>999</formula2>
    </dataValidation>
    <dataValidation type="whole" allowBlank="1" showInputMessage="1" showErrorMessage="1" errorTitle="Enter a whole number 0 to 999" error="This is the number of EXTRA young people and children (0-15) attending this service that were not previously counted" sqref="L4:L56 J4:J56 H4:H56" xr:uid="{36A8804B-7A87-4B48-8773-84C20FF0C780}">
      <formula1>0</formula1>
      <formula2>999</formula2>
    </dataValidation>
  </dataValidations>
  <pageMargins left="0.75" right="0.75" top="1" bottom="1" header="0.3" footer="0.3"/>
  <pageSetup paperSize="9" orientation="landscape"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AABDE63F44AD94FA991021EDD497967" ma:contentTypeVersion="4" ma:contentTypeDescription="Create a new document." ma:contentTypeScope="" ma:versionID="b16196c8083a29ed5c7b1dbe6238b2f9">
  <xsd:schema xmlns:xsd="http://www.w3.org/2001/XMLSchema" xmlns:xs="http://www.w3.org/2001/XMLSchema" xmlns:p="http://schemas.microsoft.com/office/2006/metadata/properties" xmlns:ns2="ce8070ad-7cdd-4dd3-bd01-c6ce2749d5c1" targetNamespace="http://schemas.microsoft.com/office/2006/metadata/properties" ma:root="true" ma:fieldsID="9d55df7e2c4eaa26da461d0413db9de0" ns2:_="">
    <xsd:import namespace="ce8070ad-7cdd-4dd3-bd01-c6ce2749d5c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8070ad-7cdd-4dd3-bd01-c6ce2749d5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F4C7BE7-6457-4E56-BE6C-3F3B867D5106}">
  <ds:schemaRefs>
    <ds:schemaRef ds:uri="http://schemas.microsoft.com/sharepoint/v3/contenttype/forms"/>
  </ds:schemaRefs>
</ds:datastoreItem>
</file>

<file path=customXml/itemProps2.xml><?xml version="1.0" encoding="utf-8"?>
<ds:datastoreItem xmlns:ds="http://schemas.openxmlformats.org/officeDocument/2006/customXml" ds:itemID="{C7CFB2E1-222A-42FC-B9E8-C738F06818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8070ad-7cdd-4dd3-bd01-c6ce2749d5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FF8D39-57AA-4A8A-83FA-CBCB271F32CE}">
  <ds:schemaRefs>
    <ds:schemaRef ds:uri="http://purl.org/dc/terms/"/>
    <ds:schemaRef ds:uri="http://schemas.microsoft.com/office/infopath/2007/PartnerControls"/>
    <ds:schemaRef ds:uri="http://schemas.microsoft.com/office/2006/metadata/properties"/>
    <ds:schemaRef ds:uri="http://schemas.microsoft.com/office/2006/documentManagement/types"/>
    <ds:schemaRef ds:uri="http://www.w3.org/XML/1998/namespace"/>
    <ds:schemaRef ds:uri="http://purl.org/dc/elements/1.1/"/>
    <ds:schemaRef ds:uri="http://schemas.openxmlformats.org/package/2006/metadata/core-properties"/>
    <ds:schemaRef ds:uri="ce8070ad-7cdd-4dd3-bd01-c6ce2749d5c1"/>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Attendance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Barrett</dc:creator>
  <cp:keywords/>
  <dc:description/>
  <cp:lastModifiedBy>Julie Fowler</cp:lastModifiedBy>
  <cp:revision/>
  <dcterms:created xsi:type="dcterms:W3CDTF">2014-05-11T11:35:39Z</dcterms:created>
  <dcterms:modified xsi:type="dcterms:W3CDTF">2026-01-15T12:39:17Z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0x010100CAABDE63F44AD94FA991021EDD497967</vt:lpwstr>
  </property>
  <property fmtid="{D5CDD505-2E9C-101B-9397-08002B2CF9AE}" pid="3" name="Order">
    <vt:r8>14100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